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 firstSheet="2" activeTab="2"/>
  </bookViews>
  <sheets>
    <sheet name="差异" sheetId="1" state="hidden" r:id="rId1"/>
    <sheet name="林玲统计" sheetId="2" state="hidden" r:id="rId2"/>
    <sheet name="NCC明细" sheetId="3" r:id="rId3"/>
  </sheets>
  <externalReferences>
    <externalReference r:id="rId4"/>
  </externalReferences>
  <definedNames>
    <definedName name="_xlnm._FilterDatabase" localSheetId="2" hidden="1">NCC明细!$A$2:$AF$282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Unknown User</author>
  </authors>
  <commentList>
    <comment ref="C5" authorId="0">
      <text>
        <r>
          <rPr>
            <b/>
            <sz val="9"/>
            <color rgb="FF000000"/>
            <rFont val="Tahoma"/>
            <charset val="134"/>
          </rPr>
          <t>xbany:</t>
        </r>
        <r>
          <rPr>
            <sz val="9"/>
            <color rgb="FF000000"/>
            <rFont val="Tahoma"/>
            <charset val="134"/>
          </rPr>
          <t xml:space="preserve">
108+9.464</t>
        </r>
        <r>
          <rPr>
            <sz val="12"/>
            <color rgb="FF000000"/>
            <rFont val="等线"/>
            <scheme val="minor"/>
            <charset val="0"/>
          </rPr>
          <t xml:space="preserve">
  - 朱玲</t>
        </r>
      </text>
    </comment>
    <comment ref="D5" authorId="0">
      <text>
        <r>
          <rPr>
            <b/>
            <sz val="9"/>
            <color rgb="FF000000"/>
            <rFont val="Tahoma"/>
            <charset val="134"/>
          </rPr>
          <t>xbany:</t>
        </r>
        <r>
          <rPr>
            <sz val="9"/>
            <color rgb="FF000000"/>
            <rFont val="Tahoma"/>
            <charset val="134"/>
          </rPr>
          <t xml:space="preserve">
117.464*0.99-8.88
8.88=</t>
        </r>
        <r>
          <rPr>
            <sz val="9"/>
            <color rgb="FF000000"/>
            <rFont val="宋体"/>
            <charset val="134"/>
          </rPr>
          <t>（加一</t>
        </r>
        <r>
          <rPr>
            <sz val="9"/>
            <color rgb="FF000000"/>
            <rFont val="Tahoma"/>
            <charset val="134"/>
          </rPr>
          <t>108+</t>
        </r>
        <r>
          <rPr>
            <sz val="9"/>
            <color rgb="FF000000"/>
            <rFont val="宋体"/>
            <charset val="134"/>
          </rPr>
          <t>摩科</t>
        </r>
        <r>
          <rPr>
            <sz val="9"/>
            <color rgb="FF000000"/>
            <rFont val="Tahoma"/>
            <charset val="134"/>
          </rPr>
          <t>116+</t>
        </r>
        <r>
          <rPr>
            <sz val="9"/>
            <color rgb="FF000000"/>
            <rFont val="宋体"/>
            <charset val="134"/>
          </rPr>
          <t>钜智</t>
        </r>
        <r>
          <rPr>
            <sz val="9"/>
            <color rgb="FF000000"/>
            <rFont val="Tahoma"/>
            <charset val="134"/>
          </rPr>
          <t>72</t>
        </r>
        <r>
          <rPr>
            <sz val="9"/>
            <color rgb="FF000000"/>
            <rFont val="宋体"/>
            <charset val="134"/>
          </rPr>
          <t>）</t>
        </r>
        <r>
          <rPr>
            <sz val="9"/>
            <color rgb="FF000000"/>
            <rFont val="Tahoma"/>
            <charset val="134"/>
          </rPr>
          <t>*0.03</t>
        </r>
        <r>
          <rPr>
            <sz val="12"/>
            <color rgb="FF000000"/>
            <rFont val="等线"/>
            <scheme val="minor"/>
            <charset val="0"/>
          </rPr>
          <t xml:space="preserve">
  - 朱玲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
e8-f8=27700,为什么只收了1271</t>
        </r>
        <r>
          <rPr>
            <sz val="12"/>
            <color rgb="FF000000"/>
            <rFont val="等线"/>
            <scheme val="minor"/>
            <charset val="0"/>
          </rPr>
          <t xml:space="preserve">
  - 朱玲</t>
        </r>
      </text>
    </comment>
    <comment ref="N9" authorId="0">
      <text>
        <r>
          <rPr>
            <b/>
            <sz val="9"/>
            <color rgb="FF000000"/>
            <rFont val="宋体"/>
            <charset val="134"/>
          </rPr>
          <t>184700为什么不收</t>
        </r>
        <r>
          <rPr>
            <sz val="9"/>
            <color rgb="FF000000"/>
            <rFont val="宋体"/>
            <charset val="134"/>
          </rPr>
          <t xml:space="preserve">
</t>
        </r>
        <r>
          <rPr>
            <sz val="12"/>
            <color rgb="FF000000"/>
            <rFont val="等线"/>
            <scheme val="minor"/>
            <charset val="0"/>
          </rPr>
          <t xml:space="preserve">
  - 朱玲</t>
        </r>
      </text>
    </comment>
    <comment ref="D13" authorId="0">
      <text>
        <r>
          <rPr>
            <b/>
            <sz val="9"/>
            <color rgb="FF000000"/>
            <rFont val="宋体"/>
            <charset val="134"/>
          </rPr>
          <t>浙大扣</t>
        </r>
        <r>
          <rPr>
            <b/>
            <sz val="9"/>
            <color rgb="FF000000"/>
            <rFont val="Tahoma"/>
            <charset val="134"/>
          </rPr>
          <t>1%</t>
        </r>
        <r>
          <rPr>
            <b/>
            <sz val="9"/>
            <color rgb="FF000000"/>
            <rFont val="宋体"/>
            <charset val="134"/>
          </rPr>
          <t>管理费，采购</t>
        </r>
        <r>
          <rPr>
            <b/>
            <sz val="9"/>
            <color rgb="FF000000"/>
            <rFont val="Tahoma"/>
            <charset val="134"/>
          </rPr>
          <t>7.5</t>
        </r>
        <r>
          <rPr>
            <b/>
            <sz val="9"/>
            <color rgb="FF000000"/>
            <rFont val="宋体"/>
            <charset val="134"/>
          </rPr>
          <t>设备后汇入浙大宁波理工，理工学院</t>
        </r>
        <r>
          <rPr>
            <b/>
            <sz val="9"/>
            <color rgb="FF000000"/>
            <rFont val="Tahoma"/>
            <charset val="134"/>
          </rPr>
          <t>5%</t>
        </r>
        <r>
          <rPr>
            <b/>
            <sz val="9"/>
            <color rgb="FF000000"/>
            <rFont val="宋体"/>
            <charset val="134"/>
          </rPr>
          <t>管理费：</t>
        </r>
        <r>
          <rPr>
            <b/>
            <sz val="9"/>
            <color rgb="FF000000"/>
            <rFont val="Tahoma"/>
            <charset val="134"/>
          </rPr>
          <t>197.43*0.05=9.8715</t>
        </r>
        <r>
          <rPr>
            <sz val="9"/>
            <color rgb="FF000000"/>
            <rFont val="Tahoma"/>
            <charset val="134"/>
          </rPr>
          <t xml:space="preserve">
</t>
        </r>
        <r>
          <rPr>
            <sz val="12"/>
            <color rgb="FF000000"/>
            <rFont val="等线"/>
            <scheme val="minor"/>
            <charset val="0"/>
          </rPr>
          <t xml:space="preserve">
  - 朱玲</t>
        </r>
      </text>
    </comment>
    <comment ref="N13" authorId="0">
      <text>
        <r>
          <rPr>
            <b/>
            <sz val="9"/>
            <color rgb="FF000000"/>
            <rFont val="宋体"/>
            <charset val="134"/>
          </rPr>
          <t xml:space="preserve">
e8-f8=19685,为什么没退</t>
        </r>
        <r>
          <rPr>
            <sz val="9"/>
            <color rgb="FF000000"/>
            <rFont val="宋体"/>
            <charset val="134"/>
          </rPr>
          <t xml:space="preserve">
</t>
        </r>
        <r>
          <rPr>
            <sz val="12"/>
            <color rgb="FF000000"/>
            <rFont val="等线"/>
            <scheme val="minor"/>
            <charset val="0"/>
          </rPr>
          <t xml:space="preserve">
  - 朱玲</t>
        </r>
      </text>
    </comment>
  </commentList>
</comments>
</file>

<file path=xl/comments2.xml><?xml version="1.0" encoding="utf-8"?>
<comments xmlns="http://schemas.openxmlformats.org/spreadsheetml/2006/main">
  <authors>
    <author>Unknown User</author>
  </authors>
  <commentList>
    <comment ref="D34" authorId="0">
      <text>
        <r>
          <rPr>
            <b/>
            <sz val="9"/>
            <color rgb="FF000000"/>
            <rFont val="宋体"/>
            <charset val="134"/>
          </rPr>
          <t>微软用户</t>
        </r>
        <r>
          <rPr>
            <b/>
            <sz val="9"/>
            <color rgb="FF000000"/>
            <rFont val="Tahoma"/>
            <charset val="134"/>
          </rPr>
          <t>:</t>
        </r>
        <r>
          <rPr>
            <sz val="1"/>
            <color rgb="FF000000"/>
            <rFont val="宋体"/>
            <charset val="134"/>
          </rPr>
          <t xml:space="preserve">
账上做费用费用</t>
        </r>
        <r>
          <rPr>
            <sz val="10"/>
            <color rgb="FF000000"/>
            <rFont val="宋体"/>
            <charset val="134"/>
          </rPr>
          <t xml:space="preserve">
  - 林玲</t>
        </r>
        <r>
          <rPr>
            <sz val="12"/>
            <color rgb="FF000000"/>
            <rFont val="等线"/>
            <scheme val="minor"/>
            <charset val="0"/>
          </rPr>
          <t xml:space="preserve">
  - 朱玲</t>
        </r>
      </text>
    </comment>
  </commentList>
</comments>
</file>

<file path=xl/sharedStrings.xml><?xml version="1.0" encoding="utf-8"?>
<sst xmlns="http://schemas.openxmlformats.org/spreadsheetml/2006/main" count="796" uniqueCount="297">
  <si>
    <t>宁波成章公司待处置资产明细</t>
  </si>
  <si>
    <t>序号</t>
  </si>
  <si>
    <t>中心名称</t>
  </si>
  <si>
    <t>通过浙大采购金额</t>
  </si>
  <si>
    <t>扣除管理费后金额</t>
  </si>
  <si>
    <t>浙大采购到位金额</t>
  </si>
  <si>
    <t>自行采购设备（已到位）金额</t>
  </si>
  <si>
    <t>已到位设备合计金额</t>
  </si>
  <si>
    <t>评估盘亏</t>
  </si>
  <si>
    <t xml:space="preserve">评估审定原值 </t>
  </si>
  <si>
    <t>成章资产</t>
  </si>
  <si>
    <t>浙大资产</t>
  </si>
  <si>
    <t>账面原值</t>
  </si>
  <si>
    <t>手续费</t>
  </si>
  <si>
    <t>应收浙大</t>
  </si>
  <si>
    <t>备注</t>
  </si>
  <si>
    <t>现代农业研究中心</t>
  </si>
  <si>
    <t>宁波加一光电技术研发中心</t>
  </si>
  <si>
    <t>2372元未入固定资产</t>
  </si>
  <si>
    <t>交通视频处理技术研发中心</t>
  </si>
  <si>
    <t>汽车分平台</t>
  </si>
  <si>
    <t>智能家居创意设计中心</t>
  </si>
  <si>
    <t>智能控制电源研发中心</t>
  </si>
  <si>
    <t>应收184700，无法收回</t>
  </si>
  <si>
    <t>宁波摩科机器人研发中心</t>
  </si>
  <si>
    <t>2、7、8合计支出304.69464</t>
  </si>
  <si>
    <t>汽车零部件自动化装备研发中心</t>
  </si>
  <si>
    <t>自动化系统研发中心</t>
  </si>
  <si>
    <t>功能性天然产物研发中心</t>
  </si>
  <si>
    <t>手性分离技术研发中心</t>
  </si>
  <si>
    <t>移动健康技术研发中心</t>
  </si>
  <si>
    <t>特种涂层及阀门研发中心</t>
  </si>
  <si>
    <t>口腔图像技术研发中心</t>
  </si>
  <si>
    <t>高档家电研发中心</t>
  </si>
  <si>
    <t>4370元未入固定资产</t>
  </si>
  <si>
    <t>小计</t>
  </si>
  <si>
    <t>高性能服务器及网络安全研发中心</t>
  </si>
  <si>
    <t>污水深度处理研发中心</t>
  </si>
  <si>
    <t>浙江大学宁波工业技术研究院</t>
  </si>
  <si>
    <t>合计</t>
  </si>
  <si>
    <t>2024.12.12收回233.94836</t>
  </si>
  <si>
    <t>手费费</t>
  </si>
  <si>
    <t>NCC系统账面原值</t>
  </si>
  <si>
    <t>退回中8313.6在固定资产原值中，24年已确认收入，需调整</t>
  </si>
  <si>
    <t>与账面差额</t>
  </si>
  <si>
    <t>其中：手续费</t>
  </si>
  <si>
    <t>已收浙大</t>
  </si>
  <si>
    <t>计入固定资产原值，24年已做收入</t>
  </si>
  <si>
    <t>未入固定资产</t>
  </si>
  <si>
    <t>颜色标注说明：</t>
  </si>
  <si>
    <t>浙江大学宁波工业技术研究院资产</t>
  </si>
  <si>
    <t>浙江大学采购，资产在成章</t>
  </si>
  <si>
    <t>浙江大学采购，资产在浙江大学</t>
  </si>
  <si>
    <t>资产名称</t>
  </si>
  <si>
    <t>原币原值</t>
  </si>
  <si>
    <t>单位</t>
  </si>
  <si>
    <t>设备专项审金额</t>
  </si>
  <si>
    <t>差异金额</t>
  </si>
  <si>
    <t>差异说明</t>
  </si>
  <si>
    <t>管理费</t>
  </si>
  <si>
    <t>浙大已退回余额</t>
  </si>
  <si>
    <t>实验仪器</t>
  </si>
  <si>
    <t>/</t>
  </si>
  <si>
    <t>三辊研磨机</t>
  </si>
  <si>
    <t>起重机MHS3T</t>
  </si>
  <si>
    <t>起重机MHS10T</t>
  </si>
  <si>
    <t>欧式车床OTC-350XL</t>
  </si>
  <si>
    <t>龙门加工中心FV4224</t>
  </si>
  <si>
    <t>卧式加工中心FMH-630</t>
  </si>
  <si>
    <t>研究平台设备系统</t>
  </si>
  <si>
    <t>现代农业研发中心</t>
  </si>
  <si>
    <t>管理费+余额</t>
  </si>
  <si>
    <t>智能控制电源平台设备系统</t>
  </si>
  <si>
    <t>经济型工业机器人平台设备</t>
  </si>
  <si>
    <t>宁波摩科</t>
  </si>
  <si>
    <t>经济型工业机器人平台系统</t>
  </si>
  <si>
    <t>补充浙大9.464万</t>
  </si>
  <si>
    <t>欧普照仪器</t>
  </si>
  <si>
    <t>电子调温型电热套</t>
  </si>
  <si>
    <t>旋转蒸发仪冷却系统</t>
  </si>
  <si>
    <t>示波仪测试仪</t>
  </si>
  <si>
    <t>变频直流电源测试仪</t>
  </si>
  <si>
    <t>实验台柜</t>
  </si>
  <si>
    <t>全自动绕线机浸湿机</t>
  </si>
  <si>
    <t>色谱实验室系统</t>
  </si>
  <si>
    <t>数控精密内球面磨床</t>
  </si>
  <si>
    <t>数控精密球面磨床</t>
  </si>
  <si>
    <t>3D打印机</t>
  </si>
  <si>
    <t>示差检测器</t>
  </si>
  <si>
    <t>移动健康实验仪器</t>
  </si>
  <si>
    <t>后固化器</t>
  </si>
  <si>
    <t>功能性天然产物开发技术</t>
  </si>
  <si>
    <t>展示架前台</t>
  </si>
  <si>
    <t>笔记本电脑</t>
  </si>
  <si>
    <t>双层玻璃</t>
  </si>
  <si>
    <t>细度板</t>
  </si>
  <si>
    <t>账上未入固定资产</t>
  </si>
  <si>
    <t>秤</t>
  </si>
  <si>
    <t>吸尘器</t>
  </si>
  <si>
    <t>钳形表</t>
  </si>
  <si>
    <t>批量设备鉴定明细</t>
  </si>
  <si>
    <t>鉴定设备名称</t>
  </si>
  <si>
    <t>计量单位</t>
  </si>
  <si>
    <t>数量</t>
  </si>
  <si>
    <t>报价金额</t>
  </si>
  <si>
    <t>电参数测试仪</t>
  </si>
  <si>
    <t>台</t>
  </si>
  <si>
    <t>五合一安规测试仪</t>
  </si>
  <si>
    <t>多路温度测试仪</t>
  </si>
  <si>
    <t>变频稳压电源</t>
  </si>
  <si>
    <t xml:space="preserve">GO2000 分布光度计 </t>
  </si>
  <si>
    <t>套</t>
  </si>
  <si>
    <t>高速贴片机</t>
  </si>
  <si>
    <t>精密变频测试电源</t>
  </si>
  <si>
    <t>电子负载</t>
  </si>
  <si>
    <t>智能扭矩测试仪</t>
  </si>
  <si>
    <t>测 温 记 录 仪</t>
  </si>
  <si>
    <t>电子镇流器综合性能测试仪</t>
  </si>
  <si>
    <t>磁性元件分选仪</t>
  </si>
  <si>
    <t>开关三极管分选仪</t>
  </si>
  <si>
    <t xml:space="preserve">电脑加速老炼-寿命测试仪 </t>
  </si>
  <si>
    <t xml:space="preserve">LCR数字电桥 </t>
  </si>
  <si>
    <t xml:space="preserve">智能电参数测量仪 </t>
  </si>
  <si>
    <t>电子变压器</t>
  </si>
  <si>
    <t>电源检测仪</t>
  </si>
  <si>
    <t xml:space="preserve">智能交直流耐压测试仪 </t>
  </si>
  <si>
    <t>灯具泄漏测试仪</t>
  </si>
  <si>
    <t>中型电脑无铅热风回流焊机</t>
  </si>
  <si>
    <t>半自动锡膏印刷机</t>
  </si>
  <si>
    <t>全自动锡膏搅拌机</t>
  </si>
  <si>
    <t>全钣金带灯架接驳台</t>
  </si>
  <si>
    <t>光纤</t>
  </si>
  <si>
    <t>根</t>
  </si>
  <si>
    <t>通用标准光源（标准灯2只，辅助灯1只）</t>
  </si>
  <si>
    <t>只</t>
  </si>
  <si>
    <t>光谱辐射分析仪</t>
  </si>
  <si>
    <t>积分球</t>
  </si>
  <si>
    <t>LED专用积分球</t>
  </si>
  <si>
    <t>精密变频电源（台湾欧源）</t>
  </si>
  <si>
    <t>智能电量测量仪</t>
  </si>
  <si>
    <t>参考探头</t>
  </si>
  <si>
    <t>光电色测试系统机柜</t>
  </si>
  <si>
    <t>个</t>
  </si>
  <si>
    <t>三棍研磨机（exakt)</t>
  </si>
  <si>
    <t>顶置式电子搅拌器</t>
  </si>
  <si>
    <t>顶置式电子搅拌机</t>
  </si>
  <si>
    <t>磁力搅拌器</t>
  </si>
  <si>
    <t>数字万用表</t>
  </si>
  <si>
    <t>粘度计</t>
  </si>
  <si>
    <t>玻璃门冰箱</t>
  </si>
  <si>
    <t>玻璃器皿（三口烧瓶）</t>
  </si>
  <si>
    <t>玻璃器皿（单口烧瓶）</t>
  </si>
  <si>
    <t>索氏提取器</t>
  </si>
  <si>
    <t>不锈钢升降台</t>
  </si>
  <si>
    <t>干燥箱</t>
  </si>
  <si>
    <t>真空干燥箱</t>
  </si>
  <si>
    <t>复合式紧急冲淋洗眼器</t>
  </si>
  <si>
    <t>超纯水机</t>
  </si>
  <si>
    <t>真空泵</t>
  </si>
  <si>
    <t>雪花制冰机</t>
  </si>
  <si>
    <t>数显控温型电热套</t>
  </si>
  <si>
    <t>电子天平</t>
  </si>
  <si>
    <t>标准砝码</t>
  </si>
  <si>
    <t>易燃易爆物储存柜</t>
  </si>
  <si>
    <t>油漆和油墨储存柜</t>
  </si>
  <si>
    <t>酸储存柜</t>
  </si>
  <si>
    <t>高速混合机</t>
  </si>
  <si>
    <t>旋转蒸发仪</t>
  </si>
  <si>
    <t>循环冷却水机</t>
  </si>
  <si>
    <t>可编程变频电源</t>
  </si>
  <si>
    <t>可编程直流电源</t>
  </si>
  <si>
    <t>小电流钳形表</t>
  </si>
  <si>
    <t>展示架、前台</t>
  </si>
  <si>
    <t>手提计算机</t>
  </si>
  <si>
    <t>台式计算机</t>
  </si>
  <si>
    <t>标签打印机</t>
  </si>
  <si>
    <t>双层玻璃反应釜</t>
  </si>
  <si>
    <t>高温油浴锅</t>
  </si>
  <si>
    <t>大型平面丝印机</t>
  </si>
  <si>
    <t>烤箱</t>
  </si>
  <si>
    <t>恒温恒湿净化机组</t>
  </si>
  <si>
    <t>净化排风机组</t>
  </si>
  <si>
    <t>高精度收料机</t>
  </si>
  <si>
    <t>放卷机</t>
  </si>
  <si>
    <t>液压覆膜机</t>
  </si>
  <si>
    <t>全自动丝网印刷机</t>
  </si>
  <si>
    <t>三坐标测量仪</t>
  </si>
  <si>
    <t>焊接机器人及电源</t>
  </si>
  <si>
    <t>加工中心</t>
  </si>
  <si>
    <t>数控机床</t>
  </si>
  <si>
    <t>机器人焊枪</t>
  </si>
  <si>
    <t>超声波探伤仪</t>
  </si>
  <si>
    <t>视频测量仪</t>
  </si>
  <si>
    <t>测试工作台</t>
  </si>
  <si>
    <t>批</t>
  </si>
  <si>
    <t>便携式三坐标</t>
  </si>
  <si>
    <t>Dell Precision T7600</t>
  </si>
  <si>
    <t>Dell powerEdge T620</t>
  </si>
  <si>
    <t>起重机</t>
  </si>
  <si>
    <t>卧式车床</t>
  </si>
  <si>
    <t>L系列方滑枕龙门加工中心</t>
  </si>
  <si>
    <t>卧式加工中心</t>
  </si>
  <si>
    <t>起重机方管钢板</t>
  </si>
  <si>
    <t>变频螺杆空压机</t>
  </si>
  <si>
    <t>螺杆空压机</t>
  </si>
  <si>
    <t>冷冻式干燥机</t>
  </si>
  <si>
    <t>微热吸附式干燥机</t>
  </si>
  <si>
    <t>精级过滤器</t>
  </si>
  <si>
    <t>精密过滤器</t>
  </si>
  <si>
    <t>储气罐</t>
  </si>
  <si>
    <t>AIRpipe全性能管路系统</t>
  </si>
  <si>
    <t>实验室家具</t>
  </si>
  <si>
    <t>数字存储示波器</t>
  </si>
  <si>
    <t>微电机综合测试仪</t>
  </si>
  <si>
    <t>数字特斯拉计</t>
  </si>
  <si>
    <t>数字电桥</t>
  </si>
  <si>
    <t>示波器</t>
  </si>
  <si>
    <t>照度计</t>
  </si>
  <si>
    <t>噪音计</t>
  </si>
  <si>
    <t>数位温度表</t>
  </si>
  <si>
    <t>红外线温度仪</t>
  </si>
  <si>
    <t>万用表</t>
  </si>
  <si>
    <t>塞规</t>
  </si>
  <si>
    <t>手持指针式推拉力计</t>
  </si>
  <si>
    <t>数显游标卡尺</t>
  </si>
  <si>
    <t>把</t>
  </si>
  <si>
    <t>电子数显外径千分尺</t>
  </si>
  <si>
    <t>体视显微镜</t>
  </si>
  <si>
    <t>杠杆千分表（带座）</t>
  </si>
  <si>
    <t>投影仪</t>
  </si>
  <si>
    <t>恒温恒湿试验箱箱</t>
  </si>
  <si>
    <t>烟雾试验箱</t>
  </si>
  <si>
    <t>X荧光光谱分析仪</t>
  </si>
  <si>
    <t>电子天平秤</t>
  </si>
  <si>
    <t>超声波清洗机</t>
  </si>
  <si>
    <t>点胶机</t>
  </si>
  <si>
    <t>铆振子机</t>
  </si>
  <si>
    <t>全自动空心杯绕线机</t>
  </si>
  <si>
    <t>全自动绕线机</t>
  </si>
  <si>
    <t>全自动浸锡机</t>
  </si>
  <si>
    <t>电导率仪</t>
  </si>
  <si>
    <t>粉碎机</t>
  </si>
  <si>
    <t>水果色度计（色差计）</t>
  </si>
  <si>
    <t>酸度计</t>
  </si>
  <si>
    <t>冷却水循环机</t>
  </si>
  <si>
    <t>立式冰箱</t>
  </si>
  <si>
    <t>数显恒温水浴锅</t>
  </si>
  <si>
    <t>循环水真空泵</t>
  </si>
  <si>
    <t>湿度记录仪及软件</t>
  </si>
  <si>
    <t>多点加温磁力搅拌器</t>
  </si>
  <si>
    <t>离心机</t>
  </si>
  <si>
    <t>小容量恒温培养振荡器</t>
  </si>
  <si>
    <t>生化培养箱</t>
  </si>
  <si>
    <t>脱色摇床</t>
  </si>
  <si>
    <t>微波炉</t>
  </si>
  <si>
    <t>糖度计</t>
  </si>
  <si>
    <t>液氮罐</t>
  </si>
  <si>
    <t>电脑</t>
  </si>
  <si>
    <t>相机</t>
  </si>
  <si>
    <t>低温保存箱</t>
  </si>
  <si>
    <t>冰柜</t>
  </si>
  <si>
    <t>紫外分光光度计</t>
  </si>
  <si>
    <t>冷冻离心机</t>
  </si>
  <si>
    <t>洁净工作台</t>
  </si>
  <si>
    <t>高压灭菌锅</t>
  </si>
  <si>
    <t>制冰机</t>
  </si>
  <si>
    <t>折射计</t>
  </si>
  <si>
    <t>鼓风干燥箱</t>
  </si>
  <si>
    <t>小型离心机</t>
  </si>
  <si>
    <t>移液器</t>
  </si>
  <si>
    <t>高效液相色谱仪</t>
  </si>
  <si>
    <t>质构仪</t>
  </si>
  <si>
    <t>液相色谱仪</t>
  </si>
  <si>
    <t>实验室单柱系统</t>
  </si>
  <si>
    <t>色谱填柱系统</t>
  </si>
  <si>
    <t>色谱软件</t>
  </si>
  <si>
    <t>单边实验台</t>
  </si>
  <si>
    <t>吊柜</t>
  </si>
  <si>
    <t>通用分析台</t>
  </si>
  <si>
    <t>后固化箱</t>
  </si>
  <si>
    <t>制备型高效液相色谱</t>
  </si>
  <si>
    <t>水喷射真空机组</t>
  </si>
  <si>
    <t>静音无油空压机</t>
  </si>
  <si>
    <t>不锈钢磁力自吸泵</t>
  </si>
  <si>
    <t>循环水式真空泵</t>
  </si>
  <si>
    <t>低温循环泵</t>
  </si>
  <si>
    <t>高低温恒温槽</t>
  </si>
  <si>
    <t xml:space="preserve">双层玻璃反应釜 </t>
  </si>
  <si>
    <t>气相色谱仪</t>
  </si>
  <si>
    <t>分析天平</t>
  </si>
  <si>
    <t>中央操作台</t>
  </si>
  <si>
    <t>中央试剂架</t>
  </si>
  <si>
    <t>试剂柜</t>
  </si>
  <si>
    <t>通风柜</t>
  </si>
  <si>
    <t>实验室喷雾干燥机</t>
  </si>
  <si>
    <t>实验室喷雾干燥机配件</t>
  </si>
  <si>
    <t>超声波提取罐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</si>
</sst>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5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28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color rgb="FF000000"/>
      <name val="Tahoma"/>
      <charset val="134"/>
    </font>
    <font>
      <sz val="10"/>
      <color rgb="FF000000"/>
      <name val="宋体"/>
      <charset val="134"/>
    </font>
    <font>
      <sz val="9"/>
      <color rgb="FF000000"/>
      <name val="Tahoma"/>
      <charset val="134"/>
    </font>
    <font>
      <sz val="12"/>
      <color rgb="FF000000"/>
      <name val="等线"/>
      <charset val="0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8E9E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7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28" fillId="9" borderId="15" applyNumberFormat="0" applyAlignment="0" applyProtection="0">
      <alignment vertical="center"/>
    </xf>
    <xf numFmtId="0" fontId="29" fillId="9" borderId="14" applyNumberFormat="0" applyAlignment="0" applyProtection="0">
      <alignment vertical="center"/>
    </xf>
    <xf numFmtId="0" fontId="30" fillId="10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1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left" vertical="center" wrapText="1"/>
      <protection locked="0"/>
    </xf>
    <xf numFmtId="1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" fontId="1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1" fillId="0" borderId="0" xfId="0" applyFont="1" applyAlignment="1"/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176" fontId="15" fillId="0" borderId="2" xfId="0" applyNumberFormat="1" applyFont="1" applyBorder="1">
      <alignment vertical="center"/>
    </xf>
    <xf numFmtId="176" fontId="15" fillId="3" borderId="2" xfId="0" applyNumberFormat="1" applyFont="1" applyFill="1" applyBorder="1">
      <alignment vertical="center"/>
    </xf>
    <xf numFmtId="0" fontId="15" fillId="0" borderId="2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176" fontId="15" fillId="0" borderId="7" xfId="0" applyNumberFormat="1" applyFont="1" applyBorder="1" applyAlignment="1">
      <alignment horizontal="center" vertical="center"/>
    </xf>
    <xf numFmtId="176" fontId="12" fillId="0" borderId="7" xfId="0" applyNumberFormat="1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 wrapText="1"/>
    </xf>
    <xf numFmtId="176" fontId="15" fillId="2" borderId="2" xfId="0" applyNumberFormat="1" applyFont="1" applyFill="1" applyBorder="1">
      <alignment vertical="center"/>
    </xf>
    <xf numFmtId="0" fontId="12" fillId="0" borderId="9" xfId="0" applyFont="1" applyBorder="1">
      <alignment vertical="center"/>
    </xf>
    <xf numFmtId="43" fontId="12" fillId="0" borderId="0" xfId="0" applyNumberFormat="1" applyFont="1">
      <alignment vertical="center"/>
    </xf>
    <xf numFmtId="0" fontId="15" fillId="0" borderId="9" xfId="0" applyFont="1" applyBorder="1">
      <alignment vertical="center"/>
    </xf>
    <xf numFmtId="176" fontId="15" fillId="6" borderId="2" xfId="0" applyNumberFormat="1" applyFont="1" applyFill="1" applyBorder="1">
      <alignment vertical="center"/>
    </xf>
    <xf numFmtId="0" fontId="12" fillId="0" borderId="2" xfId="0" applyFont="1" applyBorder="1">
      <alignment vertical="center"/>
    </xf>
    <xf numFmtId="0" fontId="18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176" fontId="12" fillId="2" borderId="0" xfId="0" applyNumberFormat="1" applyFont="1" applyFill="1">
      <alignment vertical="center"/>
    </xf>
    <xf numFmtId="43" fontId="12" fillId="6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4;&#31456;&#20844;&#21496;&#22788;&#32622;&#36164;&#20135;&#25240;&#26087;&#34920;5.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生产设备"/>
      <sheetName val="Sheet1"/>
      <sheetName val="Sheet2"/>
    </sheetNames>
    <sheetDataSet>
      <sheetData sheetId="0">
        <row r="35">
          <cell r="P35">
            <v>15545420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35"/>
  <sheetViews>
    <sheetView workbookViewId="0">
      <selection activeCell="C8" sqref="C8"/>
    </sheetView>
  </sheetViews>
  <sheetFormatPr defaultColWidth="9" defaultRowHeight="15" customHeight="1"/>
  <cols>
    <col min="1" max="1" width="4.69166666666667" style="50" customWidth="1"/>
    <col min="2" max="2" width="31.15" style="51" customWidth="1"/>
    <col min="3" max="3" width="20.3083333333333" style="51" customWidth="1"/>
    <col min="4" max="4" width="18.3083333333333" style="51" customWidth="1"/>
    <col min="5" max="5" width="19.8416666666667" style="51" customWidth="1"/>
    <col min="6" max="6" width="20" style="51" customWidth="1"/>
    <col min="7" max="7" width="19.3083333333333" style="51" customWidth="1"/>
    <col min="8" max="8" width="17.15" style="51" customWidth="1"/>
    <col min="9" max="9" width="20" style="51" customWidth="1"/>
    <col min="10" max="10" width="19.3083333333333" style="51" customWidth="1"/>
    <col min="11" max="11" width="20.4583333333333" style="51" customWidth="1"/>
    <col min="12" max="12" width="19.8416666666667" style="51" customWidth="1"/>
    <col min="13" max="13" width="16.6916666666667" style="51" customWidth="1"/>
    <col min="14" max="14" width="19.3083333333333" style="51" customWidth="1"/>
    <col min="15" max="15" width="29.15" style="51" customWidth="1"/>
    <col min="16" max="16" width="16.3083333333333" style="51" customWidth="1"/>
    <col min="17" max="17" width="18" style="51" customWidth="1"/>
    <col min="18" max="18" width="17.4583333333333" style="51" customWidth="1"/>
    <col min="19" max="19" width="15.3083333333333" style="51" customWidth="1"/>
    <col min="20" max="40" width="9" style="51"/>
  </cols>
  <sheetData>
    <row r="1" ht="58" customHeight="1" spans="1:1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33.75" customHeight="1" spans="2:7">
      <c r="B2" s="53"/>
      <c r="C2" s="53"/>
      <c r="D2" s="53"/>
      <c r="E2" s="53"/>
      <c r="F2" s="53"/>
      <c r="G2" s="53"/>
    </row>
    <row r="3" s="49" customFormat="1" ht="45" customHeight="1" spans="1:19">
      <c r="A3" s="54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5" t="s">
        <v>7</v>
      </c>
      <c r="H3" s="56" t="s">
        <v>8</v>
      </c>
      <c r="I3" s="56" t="s">
        <v>9</v>
      </c>
      <c r="J3" s="56" t="s">
        <v>10</v>
      </c>
      <c r="K3" s="56" t="s">
        <v>11</v>
      </c>
      <c r="L3" s="56" t="s">
        <v>12</v>
      </c>
      <c r="M3" s="56" t="s">
        <v>13</v>
      </c>
      <c r="N3" s="56" t="s">
        <v>14</v>
      </c>
      <c r="O3" s="77" t="s">
        <v>15</v>
      </c>
      <c r="P3" s="78">
        <f>SUM(P4:P19)</f>
        <v>-327518</v>
      </c>
      <c r="Q3" s="78">
        <f>SUM(Q4:Q19)</f>
        <v>-141246.4</v>
      </c>
      <c r="R3" s="78">
        <f>SUM(R4:R19)</f>
        <v>-193013.6</v>
      </c>
      <c r="S3" s="78">
        <f>SUM(S4:S19)</f>
        <v>6742</v>
      </c>
    </row>
    <row r="4" ht="24" customHeight="1" spans="1:19">
      <c r="A4" s="57">
        <v>1</v>
      </c>
      <c r="B4" s="58" t="s">
        <v>16</v>
      </c>
      <c r="C4" s="59">
        <v>900000</v>
      </c>
      <c r="D4" s="59">
        <f>C4*0.99</f>
        <v>891000</v>
      </c>
      <c r="E4" s="59">
        <v>890380</v>
      </c>
      <c r="F4" s="59">
        <v>281000</v>
      </c>
      <c r="G4" s="59">
        <f t="shared" ref="G4:G14" si="0">E4+F4</f>
        <v>1171380</v>
      </c>
      <c r="H4" s="59"/>
      <c r="I4" s="59">
        <f t="shared" ref="I4:I18" si="1">G4-H4</f>
        <v>1171380</v>
      </c>
      <c r="J4" s="59">
        <f t="shared" ref="J4:J18" si="2">G4-K4</f>
        <v>1171380</v>
      </c>
      <c r="K4" s="59"/>
      <c r="L4" s="59">
        <f>C4+F4</f>
        <v>1181000</v>
      </c>
      <c r="M4" s="59">
        <f>C4-D4</f>
        <v>9000</v>
      </c>
      <c r="N4" s="79">
        <f>D4-E4</f>
        <v>620</v>
      </c>
      <c r="O4" s="80"/>
      <c r="P4" s="81">
        <f t="shared" ref="P4:P19" si="3">J4-L4</f>
        <v>-9620</v>
      </c>
      <c r="Q4" s="81">
        <f>P4-R4</f>
        <v>-9000</v>
      </c>
      <c r="R4" s="81">
        <f>-N4</f>
        <v>-620</v>
      </c>
      <c r="S4" s="81"/>
    </row>
    <row r="5" ht="24" customHeight="1" spans="1:19">
      <c r="A5" s="57">
        <v>2</v>
      </c>
      <c r="B5" s="58" t="s">
        <v>17</v>
      </c>
      <c r="C5" s="60">
        <v>1174640</v>
      </c>
      <c r="D5" s="59">
        <v>1074093.6</v>
      </c>
      <c r="E5" s="59">
        <v>1072200</v>
      </c>
      <c r="F5" s="59">
        <v>969422</v>
      </c>
      <c r="G5" s="59">
        <f t="shared" si="0"/>
        <v>2041622</v>
      </c>
      <c r="H5" s="59">
        <v>-14271.4</v>
      </c>
      <c r="I5" s="59">
        <f t="shared" si="1"/>
        <v>2055893.4</v>
      </c>
      <c r="J5" s="59">
        <f t="shared" si="2"/>
        <v>2041622</v>
      </c>
      <c r="K5" s="63"/>
      <c r="L5" s="59">
        <f>C5+F5-2372</f>
        <v>2141690</v>
      </c>
      <c r="M5" s="59">
        <v>100546.4</v>
      </c>
      <c r="N5" s="79">
        <f>D5-E5</f>
        <v>1893.60000000009</v>
      </c>
      <c r="O5" s="82" t="s">
        <v>18</v>
      </c>
      <c r="P5" s="81">
        <f t="shared" si="3"/>
        <v>-100068</v>
      </c>
      <c r="Q5" s="81">
        <f>-M5</f>
        <v>-100546.4</v>
      </c>
      <c r="R5" s="81">
        <f>-N5</f>
        <v>-1893.60000000009</v>
      </c>
      <c r="S5" s="81">
        <v>2372</v>
      </c>
    </row>
    <row r="6" ht="24" customHeight="1" spans="1:19">
      <c r="A6" s="57">
        <v>3</v>
      </c>
      <c r="B6" s="58" t="s">
        <v>19</v>
      </c>
      <c r="C6" s="59">
        <v>1809600</v>
      </c>
      <c r="D6" s="59">
        <f t="shared" ref="D6:D12" si="4">C6*0.99</f>
        <v>1791504</v>
      </c>
      <c r="E6" s="59">
        <v>1791420</v>
      </c>
      <c r="F6" s="59">
        <v>0</v>
      </c>
      <c r="G6" s="59">
        <f t="shared" si="0"/>
        <v>1791420</v>
      </c>
      <c r="H6" s="59"/>
      <c r="I6" s="59">
        <f t="shared" si="1"/>
        <v>1791420</v>
      </c>
      <c r="J6" s="59">
        <f t="shared" si="2"/>
        <v>0</v>
      </c>
      <c r="K6" s="83">
        <f>I6</f>
        <v>1791420</v>
      </c>
      <c r="L6" s="84"/>
      <c r="M6" s="84"/>
      <c r="N6" s="59">
        <v>84</v>
      </c>
      <c r="O6" s="80"/>
      <c r="P6" s="81">
        <f t="shared" si="3"/>
        <v>0</v>
      </c>
      <c r="Q6" s="81">
        <f>P6-R6</f>
        <v>0</v>
      </c>
      <c r="R6" s="81"/>
      <c r="S6" s="81"/>
    </row>
    <row r="7" ht="24" customHeight="1" spans="1:19">
      <c r="A7" s="57">
        <v>4</v>
      </c>
      <c r="B7" s="58" t="s">
        <v>20</v>
      </c>
      <c r="C7" s="59">
        <v>2600000</v>
      </c>
      <c r="D7" s="59">
        <f t="shared" si="4"/>
        <v>2574000</v>
      </c>
      <c r="E7" s="59">
        <v>2552430</v>
      </c>
      <c r="F7" s="59">
        <v>0</v>
      </c>
      <c r="G7" s="59">
        <f t="shared" si="0"/>
        <v>2552430</v>
      </c>
      <c r="H7" s="59"/>
      <c r="I7" s="59">
        <f t="shared" si="1"/>
        <v>2552430</v>
      </c>
      <c r="J7" s="59">
        <f t="shared" si="2"/>
        <v>0</v>
      </c>
      <c r="K7" s="83">
        <v>2552430</v>
      </c>
      <c r="L7" s="84"/>
      <c r="M7" s="84"/>
      <c r="N7" s="59">
        <f>D7-E7</f>
        <v>21570</v>
      </c>
      <c r="O7" s="80"/>
      <c r="P7" s="81">
        <f t="shared" si="3"/>
        <v>0</v>
      </c>
      <c r="Q7" s="81"/>
      <c r="R7" s="81"/>
      <c r="S7" s="81"/>
    </row>
    <row r="8" ht="24" customHeight="1" spans="1:19">
      <c r="A8" s="57">
        <v>5</v>
      </c>
      <c r="B8" s="58" t="s">
        <v>21</v>
      </c>
      <c r="C8" s="59">
        <v>3030000</v>
      </c>
      <c r="D8" s="59">
        <f t="shared" si="4"/>
        <v>2999700</v>
      </c>
      <c r="E8" s="59">
        <v>2972000</v>
      </c>
      <c r="F8" s="59">
        <v>70000</v>
      </c>
      <c r="G8" s="59">
        <f t="shared" si="0"/>
        <v>3042000</v>
      </c>
      <c r="H8" s="59"/>
      <c r="I8" s="59">
        <f t="shared" si="1"/>
        <v>3042000</v>
      </c>
      <c r="J8" s="59">
        <f t="shared" si="2"/>
        <v>70000</v>
      </c>
      <c r="K8" s="83">
        <v>2972000</v>
      </c>
      <c r="L8" s="59">
        <v>70000</v>
      </c>
      <c r="M8" s="59"/>
      <c r="N8" s="83">
        <v>1271</v>
      </c>
      <c r="O8" s="80"/>
      <c r="P8" s="81">
        <f t="shared" si="3"/>
        <v>0</v>
      </c>
      <c r="Q8" s="81"/>
      <c r="R8" s="81"/>
      <c r="S8" s="81"/>
    </row>
    <row r="9" ht="24" customHeight="1" spans="1:19">
      <c r="A9" s="57">
        <v>6</v>
      </c>
      <c r="B9" s="58" t="s">
        <v>22</v>
      </c>
      <c r="C9" s="59">
        <v>1290000</v>
      </c>
      <c r="D9" s="59">
        <f t="shared" si="4"/>
        <v>1277100</v>
      </c>
      <c r="E9" s="59">
        <v>1092400</v>
      </c>
      <c r="F9" s="59">
        <v>0</v>
      </c>
      <c r="G9" s="59">
        <f t="shared" si="0"/>
        <v>1092400</v>
      </c>
      <c r="H9" s="59"/>
      <c r="I9" s="59">
        <f t="shared" si="1"/>
        <v>1092400</v>
      </c>
      <c r="J9" s="59">
        <f t="shared" si="2"/>
        <v>1092400</v>
      </c>
      <c r="K9" s="63"/>
      <c r="L9" s="59">
        <f>C9+F9</f>
        <v>1290000</v>
      </c>
      <c r="M9" s="59">
        <f>C9-D9</f>
        <v>12900</v>
      </c>
      <c r="N9" s="83"/>
      <c r="O9" s="85" t="s">
        <v>23</v>
      </c>
      <c r="P9" s="81">
        <f t="shared" si="3"/>
        <v>-197600</v>
      </c>
      <c r="Q9" s="81">
        <f>-M9</f>
        <v>-12900</v>
      </c>
      <c r="R9" s="93">
        <f>P9-Q9</f>
        <v>-184700</v>
      </c>
      <c r="S9" s="81"/>
    </row>
    <row r="10" ht="24" customHeight="1" spans="1:19">
      <c r="A10" s="57">
        <v>7</v>
      </c>
      <c r="B10" s="58" t="s">
        <v>24</v>
      </c>
      <c r="C10" s="60">
        <v>1160000</v>
      </c>
      <c r="D10" s="59">
        <f t="shared" si="4"/>
        <v>1148400</v>
      </c>
      <c r="E10" s="59">
        <v>1145500</v>
      </c>
      <c r="F10" s="59">
        <v>0</v>
      </c>
      <c r="G10" s="59">
        <f t="shared" si="0"/>
        <v>1145500</v>
      </c>
      <c r="H10" s="59"/>
      <c r="I10" s="59">
        <f t="shared" si="1"/>
        <v>1145500</v>
      </c>
      <c r="J10" s="59">
        <f t="shared" si="2"/>
        <v>1145500</v>
      </c>
      <c r="K10" s="63"/>
      <c r="L10" s="59">
        <f>C10+F10</f>
        <v>1160000</v>
      </c>
      <c r="M10" s="59">
        <v>11600</v>
      </c>
      <c r="N10" s="59">
        <f>D10-E10</f>
        <v>2900</v>
      </c>
      <c r="O10" s="86" t="s">
        <v>25</v>
      </c>
      <c r="P10" s="81">
        <f t="shared" si="3"/>
        <v>-14500</v>
      </c>
      <c r="Q10" s="81">
        <f t="shared" ref="Q10:Q17" si="5">P10-R10</f>
        <v>-11600</v>
      </c>
      <c r="R10" s="81">
        <f>-N10</f>
        <v>-2900</v>
      </c>
      <c r="S10" s="81"/>
    </row>
    <row r="11" ht="24" customHeight="1" spans="1:19">
      <c r="A11" s="57">
        <v>8</v>
      </c>
      <c r="B11" s="58" t="s">
        <v>26</v>
      </c>
      <c r="C11" s="60">
        <v>720000</v>
      </c>
      <c r="D11" s="59">
        <f t="shared" si="4"/>
        <v>712800</v>
      </c>
      <c r="E11" s="59">
        <v>709900</v>
      </c>
      <c r="F11" s="59">
        <v>4027000</v>
      </c>
      <c r="G11" s="59">
        <f t="shared" si="0"/>
        <v>4736900</v>
      </c>
      <c r="H11" s="59"/>
      <c r="I11" s="59">
        <f t="shared" si="1"/>
        <v>4736900</v>
      </c>
      <c r="J11" s="59">
        <f t="shared" si="2"/>
        <v>4736900</v>
      </c>
      <c r="K11" s="63"/>
      <c r="L11" s="59">
        <f>C11+F11</f>
        <v>4747000</v>
      </c>
      <c r="M11" s="59">
        <f>C11-D11</f>
        <v>7200</v>
      </c>
      <c r="N11" s="79">
        <f>D11-E11</f>
        <v>2900</v>
      </c>
      <c r="O11" s="80"/>
      <c r="P11" s="81">
        <f t="shared" si="3"/>
        <v>-10100</v>
      </c>
      <c r="Q11" s="81">
        <f t="shared" si="5"/>
        <v>-7200</v>
      </c>
      <c r="R11" s="81">
        <f>-N11</f>
        <v>-2900</v>
      </c>
      <c r="S11" s="81"/>
    </row>
    <row r="12" ht="24" customHeight="1" spans="1:19">
      <c r="A12" s="57">
        <v>9</v>
      </c>
      <c r="B12" s="58" t="s">
        <v>27</v>
      </c>
      <c r="C12" s="59">
        <v>2600000</v>
      </c>
      <c r="D12" s="59">
        <f t="shared" si="4"/>
        <v>2574000</v>
      </c>
      <c r="E12" s="59">
        <v>265755</v>
      </c>
      <c r="F12" s="59">
        <v>0</v>
      </c>
      <c r="G12" s="59">
        <f t="shared" si="0"/>
        <v>265755</v>
      </c>
      <c r="H12" s="59"/>
      <c r="I12" s="59">
        <f t="shared" si="1"/>
        <v>265755</v>
      </c>
      <c r="J12" s="59">
        <f t="shared" si="2"/>
        <v>0</v>
      </c>
      <c r="K12" s="83">
        <v>265755</v>
      </c>
      <c r="L12" s="59"/>
      <c r="M12" s="59"/>
      <c r="N12" s="59">
        <f>D12-E12</f>
        <v>2308245</v>
      </c>
      <c r="O12" s="80"/>
      <c r="P12" s="81">
        <f t="shared" si="3"/>
        <v>0</v>
      </c>
      <c r="Q12" s="81">
        <f t="shared" si="5"/>
        <v>0</v>
      </c>
      <c r="R12" s="81"/>
      <c r="S12" s="81"/>
    </row>
    <row r="13" ht="24" customHeight="1" spans="1:19">
      <c r="A13" s="57">
        <v>10</v>
      </c>
      <c r="B13" s="58" t="s">
        <v>28</v>
      </c>
      <c r="C13" s="59">
        <v>2070000</v>
      </c>
      <c r="D13" s="59">
        <v>1950585</v>
      </c>
      <c r="E13" s="59">
        <v>1930900</v>
      </c>
      <c r="F13" s="59">
        <v>0</v>
      </c>
      <c r="G13" s="59">
        <f t="shared" si="0"/>
        <v>1930900</v>
      </c>
      <c r="H13" s="59"/>
      <c r="I13" s="59">
        <f t="shared" si="1"/>
        <v>1930900</v>
      </c>
      <c r="J13" s="59">
        <f t="shared" si="2"/>
        <v>1690900</v>
      </c>
      <c r="K13" s="83">
        <v>240000</v>
      </c>
      <c r="L13" s="59">
        <f>J13</f>
        <v>1690900</v>
      </c>
      <c r="M13" s="59"/>
      <c r="N13" s="83"/>
      <c r="O13" s="80"/>
      <c r="P13" s="81">
        <f t="shared" si="3"/>
        <v>0</v>
      </c>
      <c r="Q13" s="81">
        <f t="shared" si="5"/>
        <v>0</v>
      </c>
      <c r="R13" s="81"/>
      <c r="S13" s="81"/>
    </row>
    <row r="14" ht="24" customHeight="1" spans="1:19">
      <c r="A14" s="57">
        <v>11</v>
      </c>
      <c r="B14" s="58" t="s">
        <v>29</v>
      </c>
      <c r="C14" s="59">
        <v>0</v>
      </c>
      <c r="D14" s="59">
        <v>0</v>
      </c>
      <c r="E14" s="59">
        <v>0</v>
      </c>
      <c r="F14" s="59">
        <v>208500</v>
      </c>
      <c r="G14" s="59">
        <f t="shared" si="0"/>
        <v>208500</v>
      </c>
      <c r="H14" s="59"/>
      <c r="I14" s="59">
        <f t="shared" si="1"/>
        <v>208500</v>
      </c>
      <c r="J14" s="59">
        <f t="shared" si="2"/>
        <v>208500</v>
      </c>
      <c r="K14" s="63"/>
      <c r="L14" s="59">
        <f>J14</f>
        <v>208500</v>
      </c>
      <c r="M14" s="59"/>
      <c r="N14" s="59">
        <f>D14-E14</f>
        <v>0</v>
      </c>
      <c r="O14" s="80"/>
      <c r="P14" s="81">
        <f t="shared" si="3"/>
        <v>0</v>
      </c>
      <c r="Q14" s="81">
        <f t="shared" si="5"/>
        <v>0</v>
      </c>
      <c r="R14" s="81"/>
      <c r="S14" s="81"/>
    </row>
    <row r="15" ht="24" customHeight="1" spans="1:19">
      <c r="A15" s="57">
        <v>12</v>
      </c>
      <c r="B15" s="58" t="s">
        <v>30</v>
      </c>
      <c r="C15" s="59">
        <v>0</v>
      </c>
      <c r="D15" s="59">
        <v>0</v>
      </c>
      <c r="E15" s="59">
        <v>0</v>
      </c>
      <c r="F15" s="59">
        <v>754700</v>
      </c>
      <c r="G15" s="59">
        <f>E15+F15+K15</f>
        <v>1289700</v>
      </c>
      <c r="H15" s="59">
        <v>-800</v>
      </c>
      <c r="I15" s="59">
        <f t="shared" si="1"/>
        <v>1290500</v>
      </c>
      <c r="J15" s="59">
        <f t="shared" si="2"/>
        <v>754700</v>
      </c>
      <c r="K15" s="59">
        <v>535000</v>
      </c>
      <c r="L15" s="59">
        <f>J15</f>
        <v>754700</v>
      </c>
      <c r="M15" s="59"/>
      <c r="N15" s="59">
        <f>D15-E15</f>
        <v>0</v>
      </c>
      <c r="O15" s="80"/>
      <c r="P15" s="81">
        <f t="shared" si="3"/>
        <v>0</v>
      </c>
      <c r="Q15" s="81">
        <f t="shared" si="5"/>
        <v>0</v>
      </c>
      <c r="R15" s="81"/>
      <c r="S15" s="81"/>
    </row>
    <row r="16" ht="24" customHeight="1" spans="1:19">
      <c r="A16" s="57">
        <v>13</v>
      </c>
      <c r="B16" s="58" t="s">
        <v>31</v>
      </c>
      <c r="C16" s="59">
        <v>0</v>
      </c>
      <c r="D16" s="59">
        <v>0</v>
      </c>
      <c r="E16" s="59">
        <v>0</v>
      </c>
      <c r="F16" s="59">
        <v>1480000</v>
      </c>
      <c r="G16" s="59">
        <f>E16+F16</f>
        <v>1480000</v>
      </c>
      <c r="H16" s="59"/>
      <c r="I16" s="59">
        <f t="shared" si="1"/>
        <v>1480000</v>
      </c>
      <c r="J16" s="59">
        <f t="shared" si="2"/>
        <v>1480000</v>
      </c>
      <c r="K16" s="63"/>
      <c r="L16" s="59">
        <f>J16</f>
        <v>1480000</v>
      </c>
      <c r="M16" s="59"/>
      <c r="N16" s="59">
        <f>D16-E16</f>
        <v>0</v>
      </c>
      <c r="O16" s="80"/>
      <c r="P16" s="81">
        <f t="shared" si="3"/>
        <v>0</v>
      </c>
      <c r="Q16" s="81">
        <f t="shared" si="5"/>
        <v>0</v>
      </c>
      <c r="R16" s="81"/>
      <c r="S16" s="81"/>
    </row>
    <row r="17" ht="24" customHeight="1" spans="1:19">
      <c r="A17" s="57">
        <v>14</v>
      </c>
      <c r="B17" s="58" t="s">
        <v>32</v>
      </c>
      <c r="C17" s="59">
        <v>0</v>
      </c>
      <c r="D17" s="59">
        <v>0</v>
      </c>
      <c r="E17" s="59">
        <v>0</v>
      </c>
      <c r="F17" s="59">
        <v>779000</v>
      </c>
      <c r="G17" s="59">
        <f>E17+F17</f>
        <v>779000</v>
      </c>
      <c r="H17" s="59"/>
      <c r="I17" s="59">
        <f t="shared" si="1"/>
        <v>779000</v>
      </c>
      <c r="J17" s="59">
        <f t="shared" si="2"/>
        <v>779000</v>
      </c>
      <c r="K17" s="63"/>
      <c r="L17" s="59">
        <f>J17</f>
        <v>779000</v>
      </c>
      <c r="M17" s="59"/>
      <c r="N17" s="59">
        <f>D17-E17</f>
        <v>0</v>
      </c>
      <c r="O17" s="80"/>
      <c r="P17" s="81">
        <f t="shared" si="3"/>
        <v>0</v>
      </c>
      <c r="Q17" s="81">
        <f t="shared" si="5"/>
        <v>0</v>
      </c>
      <c r="R17" s="81"/>
      <c r="S17" s="81"/>
    </row>
    <row r="18" ht="24" customHeight="1" spans="1:19">
      <c r="A18" s="57">
        <v>15</v>
      </c>
      <c r="B18" s="58" t="s">
        <v>33</v>
      </c>
      <c r="C18" s="59">
        <v>0</v>
      </c>
      <c r="D18" s="59">
        <v>0</v>
      </c>
      <c r="E18" s="59">
        <v>0</v>
      </c>
      <c r="F18" s="59">
        <v>47000</v>
      </c>
      <c r="G18" s="59">
        <f>E18+F18</f>
        <v>47000</v>
      </c>
      <c r="H18" s="59"/>
      <c r="I18" s="59">
        <f t="shared" si="1"/>
        <v>47000</v>
      </c>
      <c r="J18" s="59">
        <f t="shared" si="2"/>
        <v>47000</v>
      </c>
      <c r="K18" s="63"/>
      <c r="L18" s="59">
        <f>J18-4370</f>
        <v>42630</v>
      </c>
      <c r="M18" s="59"/>
      <c r="N18" s="84"/>
      <c r="O18" s="82" t="s">
        <v>34</v>
      </c>
      <c r="P18" s="81">
        <f t="shared" si="3"/>
        <v>4370</v>
      </c>
      <c r="Q18" s="81"/>
      <c r="R18" s="81"/>
      <c r="S18" s="81">
        <f>P18</f>
        <v>4370</v>
      </c>
    </row>
    <row r="19" ht="39" customHeight="1" spans="1:19">
      <c r="A19" s="57"/>
      <c r="B19" s="61" t="s">
        <v>35</v>
      </c>
      <c r="C19" s="62">
        <f>SUM(C4:C16)</f>
        <v>17354240</v>
      </c>
      <c r="D19" s="62">
        <f>SUM(D4:D14)</f>
        <v>16993182.6</v>
      </c>
      <c r="E19" s="62">
        <f>SUM(E4:E18)</f>
        <v>14422885</v>
      </c>
      <c r="F19" s="62">
        <f>SUM(F4:F18)</f>
        <v>8616622</v>
      </c>
      <c r="G19" s="62">
        <f>SUM(G4:G18)</f>
        <v>23574507</v>
      </c>
      <c r="H19" s="59">
        <f>SUM(H4:H18)</f>
        <v>-15071.4</v>
      </c>
      <c r="I19" s="59">
        <f>G19+H19</f>
        <v>23559435.6</v>
      </c>
      <c r="J19" s="59">
        <v>0</v>
      </c>
      <c r="K19" s="63"/>
      <c r="L19" s="84"/>
      <c r="M19" s="84"/>
      <c r="N19" s="84"/>
      <c r="O19" s="80"/>
      <c r="P19" s="81">
        <f t="shared" si="3"/>
        <v>0</v>
      </c>
      <c r="Q19" s="81">
        <f>P19-R19</f>
        <v>0</v>
      </c>
      <c r="R19" s="81"/>
      <c r="S19" s="81"/>
    </row>
    <row r="20" ht="39" customHeight="1" spans="1:17">
      <c r="A20" s="57">
        <v>16</v>
      </c>
      <c r="B20" s="58" t="s">
        <v>36</v>
      </c>
      <c r="C20" s="62"/>
      <c r="D20" s="62"/>
      <c r="E20" s="62"/>
      <c r="F20" s="62"/>
      <c r="G20" s="62">
        <v>1430000</v>
      </c>
      <c r="H20" s="63"/>
      <c r="I20" s="62">
        <v>1430000</v>
      </c>
      <c r="J20" s="59">
        <f>G20-K20</f>
        <v>0</v>
      </c>
      <c r="K20" s="62">
        <v>1430000</v>
      </c>
      <c r="L20" s="84"/>
      <c r="M20" s="84"/>
      <c r="N20" s="84"/>
      <c r="O20" s="80"/>
      <c r="Q20" s="90"/>
    </row>
    <row r="21" ht="39" customHeight="1" spans="1:15">
      <c r="A21" s="57">
        <v>17</v>
      </c>
      <c r="B21" s="58" t="s">
        <v>37</v>
      </c>
      <c r="C21" s="62"/>
      <c r="D21" s="62"/>
      <c r="E21" s="62"/>
      <c r="F21" s="62"/>
      <c r="G21" s="62">
        <v>439500</v>
      </c>
      <c r="H21" s="63"/>
      <c r="I21" s="62">
        <v>439500</v>
      </c>
      <c r="J21" s="59">
        <f>G21-K21</f>
        <v>0</v>
      </c>
      <c r="K21" s="62">
        <v>439500</v>
      </c>
      <c r="L21" s="84"/>
      <c r="M21" s="84"/>
      <c r="N21" s="84"/>
      <c r="O21" s="80"/>
    </row>
    <row r="22" ht="39" customHeight="1" spans="1:15">
      <c r="A22" s="57">
        <v>18</v>
      </c>
      <c r="B22" s="58" t="s">
        <v>38</v>
      </c>
      <c r="C22" s="62"/>
      <c r="D22" s="62"/>
      <c r="E22" s="62"/>
      <c r="F22" s="62"/>
      <c r="G22" s="62">
        <v>84825</v>
      </c>
      <c r="H22" s="63"/>
      <c r="I22" s="62">
        <v>84825</v>
      </c>
      <c r="J22" s="59">
        <f>G22-K22</f>
        <v>0</v>
      </c>
      <c r="K22" s="62">
        <v>84825</v>
      </c>
      <c r="L22" s="84"/>
      <c r="M22" s="84"/>
      <c r="N22" s="84"/>
      <c r="O22" s="80"/>
    </row>
    <row r="23" ht="39" customHeight="1" spans="1:15">
      <c r="A23" s="64"/>
      <c r="B23" s="61" t="s">
        <v>35</v>
      </c>
      <c r="C23" s="62"/>
      <c r="D23" s="62"/>
      <c r="E23" s="62"/>
      <c r="F23" s="62"/>
      <c r="G23" s="62">
        <f>SUM(G20:G22)</f>
        <v>1954325</v>
      </c>
      <c r="H23" s="62"/>
      <c r="I23" s="62">
        <f>SUM(I20:I22)</f>
        <v>1954325</v>
      </c>
      <c r="J23" s="84">
        <v>0</v>
      </c>
      <c r="K23" s="63"/>
      <c r="L23" s="84"/>
      <c r="M23" s="84"/>
      <c r="N23" s="84"/>
      <c r="O23" s="80"/>
    </row>
    <row r="24" ht="39" customHeight="1" spans="1:15">
      <c r="A24" s="65"/>
      <c r="B24" s="66" t="s">
        <v>39</v>
      </c>
      <c r="C24" s="67"/>
      <c r="D24" s="67"/>
      <c r="E24" s="67"/>
      <c r="F24" s="67"/>
      <c r="G24" s="67">
        <f>G19+G23</f>
        <v>25528832</v>
      </c>
      <c r="H24" s="68"/>
      <c r="I24" s="67">
        <f>I19+I23</f>
        <v>25513760.6</v>
      </c>
      <c r="J24" s="67">
        <v>15217902</v>
      </c>
      <c r="K24" s="67">
        <v>10310930</v>
      </c>
      <c r="L24" s="67">
        <f>SUM(L4:L23)</f>
        <v>15545420</v>
      </c>
      <c r="M24" s="67">
        <f>SUM(M4:M23)</f>
        <v>141246.4</v>
      </c>
      <c r="N24" s="67">
        <f>SUM(N4:N23)</f>
        <v>2339483.6</v>
      </c>
      <c r="O24" s="87" t="s">
        <v>40</v>
      </c>
    </row>
    <row r="25" ht="39" customHeight="1" spans="1:15">
      <c r="A25" s="69"/>
      <c r="B25" s="70" t="s">
        <v>41</v>
      </c>
      <c r="C25" s="71">
        <f>C19-D19</f>
        <v>361057.399999999</v>
      </c>
      <c r="D25" s="72"/>
      <c r="E25" s="72"/>
      <c r="F25" s="72"/>
      <c r="G25" s="72"/>
      <c r="I25" s="88" t="s">
        <v>42</v>
      </c>
      <c r="J25" s="88">
        <f>[1]生产设备!P35</f>
        <v>15545420</v>
      </c>
      <c r="O25" s="51" t="s">
        <v>43</v>
      </c>
    </row>
    <row r="26" ht="39" customHeight="1" spans="1:10">
      <c r="A26" s="69"/>
      <c r="B26" s="70"/>
      <c r="C26" s="72"/>
      <c r="D26" s="72"/>
      <c r="E26" s="59"/>
      <c r="F26" s="72"/>
      <c r="G26" s="72"/>
      <c r="I26" s="88" t="s">
        <v>44</v>
      </c>
      <c r="J26" s="89">
        <f>L24-J24</f>
        <v>327518</v>
      </c>
    </row>
    <row r="27" ht="39" customHeight="1" spans="1:10">
      <c r="A27" s="69"/>
      <c r="B27" s="70"/>
      <c r="C27" s="72"/>
      <c r="D27" s="72"/>
      <c r="E27" s="72"/>
      <c r="F27" s="72"/>
      <c r="G27" s="72"/>
      <c r="I27" s="51" t="s">
        <v>45</v>
      </c>
      <c r="J27" s="90">
        <f>-Q3</f>
        <v>141246.4</v>
      </c>
    </row>
    <row r="28" ht="39" customHeight="1" spans="1:11">
      <c r="A28" s="69"/>
      <c r="B28" s="70"/>
      <c r="C28" s="72"/>
      <c r="D28" s="72"/>
      <c r="E28" s="72"/>
      <c r="F28" s="72"/>
      <c r="G28" s="72"/>
      <c r="I28" s="91" t="s">
        <v>46</v>
      </c>
      <c r="J28" s="92">
        <f>R9-R3</f>
        <v>8313.60000000009</v>
      </c>
      <c r="K28" s="51" t="s">
        <v>47</v>
      </c>
    </row>
    <row r="29" ht="39" customHeight="1" spans="1:10">
      <c r="A29" s="69"/>
      <c r="B29" s="70"/>
      <c r="C29" s="72"/>
      <c r="D29" s="72"/>
      <c r="E29" s="72"/>
      <c r="F29" s="72"/>
      <c r="G29" s="72"/>
      <c r="I29" s="91" t="s">
        <v>14</v>
      </c>
      <c r="J29" s="51">
        <v>184700</v>
      </c>
    </row>
    <row r="30" ht="39" customHeight="1" spans="1:10">
      <c r="A30" s="69"/>
      <c r="B30" s="70"/>
      <c r="C30" s="72"/>
      <c r="D30" s="72"/>
      <c r="E30" s="72"/>
      <c r="F30" s="72"/>
      <c r="G30" s="72"/>
      <c r="I30" s="91" t="s">
        <v>48</v>
      </c>
      <c r="J30" s="51">
        <f>-2372-4370</f>
        <v>-6742</v>
      </c>
    </row>
    <row r="31" ht="39" customHeight="1" spans="1:7">
      <c r="A31" s="69"/>
      <c r="B31" s="70"/>
      <c r="C31" s="72"/>
      <c r="D31" s="72"/>
      <c r="E31" s="72"/>
      <c r="F31" s="72"/>
      <c r="G31" s="72"/>
    </row>
    <row r="32" customHeight="1" spans="1:7">
      <c r="A32" s="73" t="s">
        <v>49</v>
      </c>
      <c r="B32" s="73"/>
      <c r="C32" s="72"/>
      <c r="D32" s="72"/>
      <c r="E32" s="72"/>
      <c r="F32" s="72"/>
      <c r="G32" s="72"/>
    </row>
    <row r="33" customHeight="1" spans="1:2">
      <c r="A33" s="74"/>
      <c r="B33" s="73" t="s">
        <v>50</v>
      </c>
    </row>
    <row r="34" customHeight="1" spans="1:2">
      <c r="A34" s="75"/>
      <c r="B34" s="73" t="s">
        <v>51</v>
      </c>
    </row>
    <row r="35" customHeight="1" spans="1:2">
      <c r="A35" s="76"/>
      <c r="B35" s="51" t="s">
        <v>52</v>
      </c>
    </row>
  </sheetData>
  <mergeCells count="3">
    <mergeCell ref="A1:O1"/>
    <mergeCell ref="B2:G2"/>
    <mergeCell ref="A32:B32"/>
  </mergeCell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0"/>
  <sheetViews>
    <sheetView workbookViewId="0">
      <selection activeCell="A1" sqref="A1"/>
    </sheetView>
  </sheetViews>
  <sheetFormatPr defaultColWidth="11" defaultRowHeight="13.5" customHeight="1"/>
  <cols>
    <col min="1" max="1" width="20.6916666666667" style="5" customWidth="1"/>
    <col min="2" max="2" width="16.6916666666667" style="5" customWidth="1"/>
    <col min="3" max="3" width="31.15" style="22" customWidth="1"/>
    <col min="4" max="4" width="12.15" style="5" customWidth="1"/>
    <col min="5" max="5" width="13.8416666666667" style="5" customWidth="1"/>
    <col min="6" max="6" width="27.6916666666667" style="23" customWidth="1"/>
    <col min="7" max="7" width="11.3083333333333" style="5" customWidth="1"/>
    <col min="8" max="8" width="15.6916666666667" style="5" customWidth="1"/>
    <col min="9" max="40" width="11" style="5"/>
  </cols>
  <sheetData>
    <row r="1" s="21" customFormat="1" ht="24" customHeight="1" spans="1:40">
      <c r="A1" s="24" t="s">
        <v>53</v>
      </c>
      <c r="B1" s="24" t="s">
        <v>54</v>
      </c>
      <c r="C1" s="25" t="s">
        <v>55</v>
      </c>
      <c r="D1" s="25" t="s">
        <v>56</v>
      </c>
      <c r="E1" s="25" t="s">
        <v>57</v>
      </c>
      <c r="F1" s="25" t="s">
        <v>58</v>
      </c>
      <c r="G1" s="26" t="s">
        <v>59</v>
      </c>
      <c r="H1" s="25" t="s">
        <v>60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ht="47" customHeight="1" spans="1:40">
      <c r="A2" s="27" t="s">
        <v>61</v>
      </c>
      <c r="B2" s="28">
        <v>42630</v>
      </c>
      <c r="C2" s="29" t="s">
        <v>33</v>
      </c>
      <c r="D2" s="30">
        <v>47000</v>
      </c>
      <c r="E2" s="30">
        <v>-4370</v>
      </c>
      <c r="F2" s="31" t="s">
        <v>34</v>
      </c>
      <c r="G2" s="32" t="s">
        <v>62</v>
      </c>
      <c r="H2" s="32" t="s">
        <v>62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customHeight="1" spans="1:40">
      <c r="A3" s="27" t="s">
        <v>63</v>
      </c>
      <c r="B3" s="28">
        <v>430000</v>
      </c>
      <c r="C3" s="29" t="s">
        <v>17</v>
      </c>
      <c r="D3" s="30">
        <v>430000</v>
      </c>
      <c r="E3" s="30">
        <v>0</v>
      </c>
      <c r="F3" s="32" t="s">
        <v>62</v>
      </c>
      <c r="G3" s="32" t="s">
        <v>62</v>
      </c>
      <c r="H3" s="32" t="s">
        <v>62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</row>
    <row r="4" customHeight="1" spans="1:40">
      <c r="A4" s="27" t="s">
        <v>64</v>
      </c>
      <c r="B4" s="28">
        <v>110000</v>
      </c>
      <c r="C4" s="29" t="s">
        <v>26</v>
      </c>
      <c r="D4" s="30">
        <v>110000</v>
      </c>
      <c r="E4" s="30">
        <v>0</v>
      </c>
      <c r="F4" s="32" t="s">
        <v>62</v>
      </c>
      <c r="G4" s="32" t="s">
        <v>62</v>
      </c>
      <c r="H4" s="32" t="s">
        <v>62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</row>
    <row r="5" customHeight="1" spans="1:40">
      <c r="A5" s="27" t="s">
        <v>65</v>
      </c>
      <c r="B5" s="28">
        <v>90000</v>
      </c>
      <c r="C5" s="29" t="s">
        <v>26</v>
      </c>
      <c r="D5" s="30">
        <v>90000</v>
      </c>
      <c r="E5" s="30">
        <v>0</v>
      </c>
      <c r="F5" s="32" t="s">
        <v>62</v>
      </c>
      <c r="G5" s="32" t="s">
        <v>62</v>
      </c>
      <c r="H5" s="32" t="s">
        <v>62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ht="24" customHeight="1" spans="1:40">
      <c r="A6" s="27" t="s">
        <v>66</v>
      </c>
      <c r="B6" s="28">
        <v>400000</v>
      </c>
      <c r="C6" s="29" t="s">
        <v>26</v>
      </c>
      <c r="D6" s="30">
        <v>400000</v>
      </c>
      <c r="E6" s="30">
        <v>0</v>
      </c>
      <c r="F6" s="32" t="s">
        <v>62</v>
      </c>
      <c r="G6" s="32" t="s">
        <v>62</v>
      </c>
      <c r="H6" s="32" t="s">
        <v>62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</row>
    <row r="7" ht="24" customHeight="1" spans="1:40">
      <c r="A7" s="27" t="s">
        <v>67</v>
      </c>
      <c r="B7" s="28">
        <v>1900000</v>
      </c>
      <c r="C7" s="29" t="s">
        <v>26</v>
      </c>
      <c r="D7" s="30">
        <v>1900000</v>
      </c>
      <c r="E7" s="30">
        <v>0</v>
      </c>
      <c r="F7" s="32" t="s">
        <v>62</v>
      </c>
      <c r="G7" s="32" t="s">
        <v>62</v>
      </c>
      <c r="H7" s="32" t="s">
        <v>62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</row>
    <row r="8" ht="24" customHeight="1" spans="1:40">
      <c r="A8" s="27" t="s">
        <v>68</v>
      </c>
      <c r="B8" s="28">
        <v>1527000</v>
      </c>
      <c r="C8" s="29" t="s">
        <v>26</v>
      </c>
      <c r="D8" s="30">
        <v>1527000</v>
      </c>
      <c r="E8" s="30">
        <v>0</v>
      </c>
      <c r="F8" s="32" t="s">
        <v>62</v>
      </c>
      <c r="G8" s="32" t="s">
        <v>62</v>
      </c>
      <c r="H8" s="32" t="s">
        <v>62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</row>
    <row r="9" ht="38" customHeight="1" spans="1:40">
      <c r="A9" s="33" t="s">
        <v>69</v>
      </c>
      <c r="B9" s="34">
        <v>900000</v>
      </c>
      <c r="C9" s="35" t="s">
        <v>70</v>
      </c>
      <c r="D9" s="36">
        <v>890380</v>
      </c>
      <c r="E9" s="36">
        <v>9620</v>
      </c>
      <c r="F9" s="37" t="s">
        <v>71</v>
      </c>
      <c r="G9" s="38">
        <v>9000</v>
      </c>
      <c r="H9" s="36">
        <v>620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</row>
    <row r="10" ht="24" customHeight="1" spans="1:40">
      <c r="A10" s="33" t="s">
        <v>72</v>
      </c>
      <c r="B10" s="34">
        <v>1290000</v>
      </c>
      <c r="C10" s="35" t="s">
        <v>22</v>
      </c>
      <c r="D10" s="36">
        <v>1092400</v>
      </c>
      <c r="E10" s="36">
        <v>197600</v>
      </c>
      <c r="F10" s="37" t="s">
        <v>71</v>
      </c>
      <c r="G10" s="36">
        <v>197600</v>
      </c>
      <c r="H10" s="36">
        <v>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</row>
    <row r="11" ht="24" customHeight="1" spans="1:40">
      <c r="A11" s="33" t="s">
        <v>73</v>
      </c>
      <c r="B11" s="34">
        <v>1160000</v>
      </c>
      <c r="C11" s="35" t="s">
        <v>74</v>
      </c>
      <c r="D11" s="36">
        <v>1145500</v>
      </c>
      <c r="E11" s="36">
        <v>14500</v>
      </c>
      <c r="F11" s="37" t="s">
        <v>71</v>
      </c>
      <c r="G11" s="38">
        <f>127040-H11</f>
        <v>119346.4</v>
      </c>
      <c r="H11" s="36">
        <v>7693.6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</row>
    <row r="12" ht="24" customHeight="1" spans="1:40">
      <c r="A12" s="33" t="s">
        <v>73</v>
      </c>
      <c r="B12" s="34">
        <v>1080000</v>
      </c>
      <c r="C12" s="35" t="s">
        <v>17</v>
      </c>
      <c r="D12" s="36">
        <v>1072200</v>
      </c>
      <c r="E12" s="36">
        <v>7800</v>
      </c>
      <c r="F12" s="37" t="s">
        <v>71</v>
      </c>
      <c r="G12" s="38"/>
      <c r="H12" s="36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13" ht="24" customHeight="1" spans="1:40">
      <c r="A13" s="33" t="s">
        <v>73</v>
      </c>
      <c r="B13" s="34">
        <v>720000</v>
      </c>
      <c r="C13" s="35" t="s">
        <v>26</v>
      </c>
      <c r="D13" s="36">
        <v>709900</v>
      </c>
      <c r="E13" s="36">
        <v>10100</v>
      </c>
      <c r="F13" s="37" t="s">
        <v>71</v>
      </c>
      <c r="G13" s="38"/>
      <c r="H13" s="36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</row>
    <row r="14" ht="24" customHeight="1" spans="1:40">
      <c r="A14" s="33" t="s">
        <v>75</v>
      </c>
      <c r="B14" s="34">
        <v>94640</v>
      </c>
      <c r="C14" s="35" t="s">
        <v>17</v>
      </c>
      <c r="D14" s="36">
        <v>0</v>
      </c>
      <c r="E14" s="36">
        <v>94640</v>
      </c>
      <c r="F14" s="37" t="s">
        <v>76</v>
      </c>
      <c r="G14" s="38"/>
      <c r="H14" s="36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</row>
    <row r="15" customHeight="1" spans="1:40">
      <c r="A15" s="27" t="s">
        <v>77</v>
      </c>
      <c r="B15" s="28">
        <v>192000</v>
      </c>
      <c r="C15" s="29" t="s">
        <v>17</v>
      </c>
      <c r="D15" s="30">
        <v>192000</v>
      </c>
      <c r="E15" s="30">
        <v>0</v>
      </c>
      <c r="F15" s="32" t="s">
        <v>62</v>
      </c>
      <c r="G15" s="32" t="s">
        <v>62</v>
      </c>
      <c r="H15" s="32" t="s">
        <v>62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</row>
    <row r="16" customHeight="1" spans="1:40">
      <c r="A16" s="27" t="s">
        <v>78</v>
      </c>
      <c r="B16" s="28">
        <v>80800</v>
      </c>
      <c r="C16" s="29" t="s">
        <v>17</v>
      </c>
      <c r="D16" s="30">
        <v>80800</v>
      </c>
      <c r="E16" s="30">
        <v>0</v>
      </c>
      <c r="F16" s="32" t="s">
        <v>62</v>
      </c>
      <c r="G16" s="32" t="s">
        <v>62</v>
      </c>
      <c r="H16" s="32" t="s">
        <v>62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</row>
    <row r="17" ht="24" customHeight="1" spans="1:40">
      <c r="A17" s="27" t="s">
        <v>79</v>
      </c>
      <c r="B17" s="28">
        <v>205000</v>
      </c>
      <c r="C17" s="29" t="s">
        <v>17</v>
      </c>
      <c r="D17" s="30">
        <v>205000</v>
      </c>
      <c r="E17" s="30">
        <v>0</v>
      </c>
      <c r="F17" s="32" t="s">
        <v>62</v>
      </c>
      <c r="G17" s="32" t="s">
        <v>62</v>
      </c>
      <c r="H17" s="32" t="s">
        <v>62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</row>
    <row r="18" customHeight="1" spans="1:40">
      <c r="A18" s="27" t="s">
        <v>80</v>
      </c>
      <c r="B18" s="28">
        <v>27200</v>
      </c>
      <c r="C18" s="29" t="s">
        <v>30</v>
      </c>
      <c r="D18" s="30">
        <v>27200</v>
      </c>
      <c r="E18" s="30">
        <v>0</v>
      </c>
      <c r="F18" s="32" t="s">
        <v>62</v>
      </c>
      <c r="G18" s="32" t="s">
        <v>62</v>
      </c>
      <c r="H18" s="32" t="s">
        <v>62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</row>
    <row r="19" ht="24" customHeight="1" spans="1:40">
      <c r="A19" s="27" t="s">
        <v>81</v>
      </c>
      <c r="B19" s="28">
        <v>17500</v>
      </c>
      <c r="C19" s="29" t="s">
        <v>17</v>
      </c>
      <c r="D19" s="30">
        <v>17500</v>
      </c>
      <c r="E19" s="30">
        <v>0</v>
      </c>
      <c r="F19" s="32" t="s">
        <v>62</v>
      </c>
      <c r="G19" s="32" t="s">
        <v>62</v>
      </c>
      <c r="H19" s="32" t="s">
        <v>62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</row>
    <row r="20" customHeight="1" spans="1:40">
      <c r="A20" s="27" t="s">
        <v>82</v>
      </c>
      <c r="B20" s="28">
        <v>31000</v>
      </c>
      <c r="C20" s="29" t="s">
        <v>29</v>
      </c>
      <c r="D20" s="30">
        <v>31000</v>
      </c>
      <c r="E20" s="30">
        <v>0</v>
      </c>
      <c r="F20" s="32" t="s">
        <v>62</v>
      </c>
      <c r="G20" s="32" t="s">
        <v>62</v>
      </c>
      <c r="H20" s="32" t="s">
        <v>62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</row>
    <row r="21" customHeight="1" spans="1:40">
      <c r="A21" s="27" t="s">
        <v>61</v>
      </c>
      <c r="B21" s="28">
        <v>201000</v>
      </c>
      <c r="C21" s="29" t="s">
        <v>70</v>
      </c>
      <c r="D21" s="30">
        <v>201000</v>
      </c>
      <c r="E21" s="30">
        <v>0</v>
      </c>
      <c r="F21" s="32" t="s">
        <v>62</v>
      </c>
      <c r="G21" s="32" t="s">
        <v>62</v>
      </c>
      <c r="H21" s="32" t="s">
        <v>62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</row>
    <row r="22" ht="24" customHeight="1" spans="1:40">
      <c r="A22" s="27" t="s">
        <v>83</v>
      </c>
      <c r="B22" s="28">
        <v>500000</v>
      </c>
      <c r="C22" s="29" t="s">
        <v>30</v>
      </c>
      <c r="D22" s="30">
        <v>500000</v>
      </c>
      <c r="E22" s="30">
        <v>0</v>
      </c>
      <c r="F22" s="32" t="s">
        <v>62</v>
      </c>
      <c r="G22" s="32" t="s">
        <v>62</v>
      </c>
      <c r="H22" s="32" t="s">
        <v>62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</row>
    <row r="23" customHeight="1" spans="1:40">
      <c r="A23" s="27" t="s">
        <v>84</v>
      </c>
      <c r="B23" s="28">
        <v>177500</v>
      </c>
      <c r="C23" s="29" t="s">
        <v>29</v>
      </c>
      <c r="D23" s="30">
        <v>177500</v>
      </c>
      <c r="E23" s="30">
        <v>0</v>
      </c>
      <c r="F23" s="32" t="s">
        <v>62</v>
      </c>
      <c r="G23" s="32" t="s">
        <v>62</v>
      </c>
      <c r="H23" s="32" t="s">
        <v>62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ht="24" customHeight="1" spans="1:40">
      <c r="A24" s="27" t="s">
        <v>85</v>
      </c>
      <c r="B24" s="28">
        <v>561000</v>
      </c>
      <c r="C24" s="29" t="s">
        <v>31</v>
      </c>
      <c r="D24" s="30">
        <v>561000</v>
      </c>
      <c r="E24" s="30">
        <v>0</v>
      </c>
      <c r="F24" s="32" t="s">
        <v>62</v>
      </c>
      <c r="G24" s="32" t="s">
        <v>62</v>
      </c>
      <c r="H24" s="32" t="s">
        <v>62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</row>
    <row r="25" customHeight="1" spans="1:40">
      <c r="A25" s="27" t="s">
        <v>86</v>
      </c>
      <c r="B25" s="28">
        <v>919000</v>
      </c>
      <c r="C25" s="29" t="s">
        <v>31</v>
      </c>
      <c r="D25" s="30">
        <v>919000</v>
      </c>
      <c r="E25" s="30">
        <v>0</v>
      </c>
      <c r="F25" s="32" t="s">
        <v>62</v>
      </c>
      <c r="G25" s="32" t="s">
        <v>62</v>
      </c>
      <c r="H25" s="32" t="s">
        <v>62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</row>
    <row r="26" customHeight="1" spans="1:40">
      <c r="A26" s="27" t="s">
        <v>87</v>
      </c>
      <c r="B26" s="28">
        <v>749000</v>
      </c>
      <c r="C26" s="29" t="s">
        <v>32</v>
      </c>
      <c r="D26" s="30">
        <v>749000</v>
      </c>
      <c r="E26" s="30">
        <v>0</v>
      </c>
      <c r="F26" s="32" t="s">
        <v>62</v>
      </c>
      <c r="G26" s="32" t="s">
        <v>62</v>
      </c>
      <c r="H26" s="32" t="s">
        <v>62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</row>
    <row r="27" customHeight="1" spans="1:40">
      <c r="A27" s="27" t="s">
        <v>88</v>
      </c>
      <c r="B27" s="28">
        <v>80000</v>
      </c>
      <c r="C27" s="29" t="s">
        <v>70</v>
      </c>
      <c r="D27" s="30">
        <v>80000</v>
      </c>
      <c r="E27" s="30">
        <v>0</v>
      </c>
      <c r="F27" s="32" t="s">
        <v>62</v>
      </c>
      <c r="G27" s="32" t="s">
        <v>62</v>
      </c>
      <c r="H27" s="32" t="s">
        <v>62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</row>
    <row r="28" customHeight="1" spans="1:40">
      <c r="A28" s="27" t="s">
        <v>89</v>
      </c>
      <c r="B28" s="28">
        <v>227500</v>
      </c>
      <c r="C28" s="29" t="s">
        <v>30</v>
      </c>
      <c r="D28" s="30">
        <v>227500</v>
      </c>
      <c r="E28" s="30">
        <v>0</v>
      </c>
      <c r="F28" s="32" t="s">
        <v>62</v>
      </c>
      <c r="G28" s="32" t="s">
        <v>62</v>
      </c>
      <c r="H28" s="32" t="s">
        <v>62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</row>
    <row r="29" customHeight="1" spans="1:40">
      <c r="A29" s="27" t="s">
        <v>90</v>
      </c>
      <c r="B29" s="28">
        <v>30000</v>
      </c>
      <c r="C29" s="29" t="s">
        <v>32</v>
      </c>
      <c r="D29" s="30">
        <v>30000</v>
      </c>
      <c r="E29" s="30">
        <v>0</v>
      </c>
      <c r="F29" s="32" t="s">
        <v>62</v>
      </c>
      <c r="G29" s="32" t="s">
        <v>62</v>
      </c>
      <c r="H29" s="32" t="s">
        <v>62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</row>
    <row r="30" ht="24" customHeight="1" spans="1:40">
      <c r="A30" s="27" t="s">
        <v>91</v>
      </c>
      <c r="B30" s="28">
        <v>1690900</v>
      </c>
      <c r="C30" s="29" t="s">
        <v>28</v>
      </c>
      <c r="D30" s="30">
        <v>1690900</v>
      </c>
      <c r="E30" s="30">
        <v>0</v>
      </c>
      <c r="F30" s="32" t="s">
        <v>62</v>
      </c>
      <c r="G30" s="32" t="s">
        <v>62</v>
      </c>
      <c r="H30" s="32" t="s">
        <v>62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</row>
    <row r="31" customHeight="1" spans="1:40">
      <c r="A31" s="27" t="s">
        <v>92</v>
      </c>
      <c r="B31" s="28">
        <v>5300</v>
      </c>
      <c r="C31" s="29" t="s">
        <v>17</v>
      </c>
      <c r="D31" s="30">
        <v>5300</v>
      </c>
      <c r="E31" s="30">
        <v>0</v>
      </c>
      <c r="F31" s="32" t="s">
        <v>62</v>
      </c>
      <c r="G31" s="32" t="s">
        <v>62</v>
      </c>
      <c r="H31" s="32" t="s">
        <v>62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</row>
    <row r="32" customHeight="1" spans="1:40">
      <c r="A32" s="27" t="s">
        <v>93</v>
      </c>
      <c r="B32" s="28">
        <v>18150</v>
      </c>
      <c r="C32" s="29" t="s">
        <v>17</v>
      </c>
      <c r="D32" s="30">
        <v>18150</v>
      </c>
      <c r="E32" s="30">
        <v>0</v>
      </c>
      <c r="F32" s="32" t="s">
        <v>62</v>
      </c>
      <c r="G32" s="32" t="s">
        <v>62</v>
      </c>
      <c r="H32" s="32" t="s">
        <v>62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</row>
    <row r="33" customHeight="1" spans="1:40">
      <c r="A33" s="27" t="s">
        <v>94</v>
      </c>
      <c r="B33" s="28">
        <v>18300</v>
      </c>
      <c r="C33" s="29" t="s">
        <v>17</v>
      </c>
      <c r="D33" s="30">
        <v>18300</v>
      </c>
      <c r="E33" s="30">
        <v>0</v>
      </c>
      <c r="F33" s="32" t="s">
        <v>62</v>
      </c>
      <c r="G33" s="32" t="s">
        <v>62</v>
      </c>
      <c r="H33" s="32" t="s">
        <v>62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</row>
    <row r="34" customHeight="1" spans="1:40">
      <c r="A34" s="39" t="s">
        <v>95</v>
      </c>
      <c r="B34" s="40">
        <v>0</v>
      </c>
      <c r="C34" s="29" t="s">
        <v>17</v>
      </c>
      <c r="D34" s="31">
        <v>580</v>
      </c>
      <c r="E34" s="30">
        <v>-580</v>
      </c>
      <c r="F34" s="31" t="s">
        <v>96</v>
      </c>
      <c r="G34" s="32" t="s">
        <v>62</v>
      </c>
      <c r="H34" s="32" t="s">
        <v>62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</row>
    <row r="35" customHeight="1" spans="1:40">
      <c r="A35" s="39" t="s">
        <v>97</v>
      </c>
      <c r="B35" s="40">
        <v>0</v>
      </c>
      <c r="C35" s="29" t="s">
        <v>17</v>
      </c>
      <c r="D35" s="31">
        <v>1100</v>
      </c>
      <c r="E35" s="30">
        <v>-1100</v>
      </c>
      <c r="F35" s="31" t="s">
        <v>96</v>
      </c>
      <c r="G35" s="32" t="s">
        <v>62</v>
      </c>
      <c r="H35" s="32" t="s">
        <v>62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</row>
    <row r="36" customHeight="1" spans="1:40">
      <c r="A36" s="39" t="s">
        <v>98</v>
      </c>
      <c r="B36" s="40">
        <v>0</v>
      </c>
      <c r="C36" s="29" t="s">
        <v>17</v>
      </c>
      <c r="D36" s="31">
        <v>528</v>
      </c>
      <c r="E36" s="30">
        <v>-528</v>
      </c>
      <c r="F36" s="31" t="s">
        <v>96</v>
      </c>
      <c r="G36" s="32" t="s">
        <v>62</v>
      </c>
      <c r="H36" s="32" t="s">
        <v>62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</row>
    <row r="37" customHeight="1" spans="1:40">
      <c r="A37" s="39" t="s">
        <v>99</v>
      </c>
      <c r="B37" s="40">
        <v>0</v>
      </c>
      <c r="C37" s="29" t="s">
        <v>17</v>
      </c>
      <c r="D37" s="31">
        <v>164</v>
      </c>
      <c r="E37" s="30">
        <v>-164</v>
      </c>
      <c r="F37" s="31" t="s">
        <v>96</v>
      </c>
      <c r="G37" s="32" t="s">
        <v>62</v>
      </c>
      <c r="H37" s="32" t="s">
        <v>62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</row>
    <row r="38" customHeight="1" spans="1:40">
      <c r="A38" s="27" t="s">
        <v>65</v>
      </c>
      <c r="B38" s="40">
        <v>70000</v>
      </c>
      <c r="C38" s="29" t="s">
        <v>21</v>
      </c>
      <c r="D38" s="30">
        <v>70000</v>
      </c>
      <c r="E38" s="30">
        <v>0</v>
      </c>
      <c r="F38" s="31"/>
      <c r="G38" s="41"/>
      <c r="H38" s="41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</row>
    <row r="39" customHeight="1" spans="1:40">
      <c r="A39" s="42"/>
      <c r="B39" s="43">
        <f>SUM(B2:B38)</f>
        <v>15545420</v>
      </c>
      <c r="C39" s="44"/>
      <c r="D39" s="45">
        <f>SUM(D2:D38)</f>
        <v>15217902</v>
      </c>
      <c r="E39" s="46">
        <v>327518</v>
      </c>
      <c r="F39" s="47"/>
      <c r="G39" s="5">
        <f>SUM(G9:G38)</f>
        <v>325946.4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</row>
    <row r="40" customHeight="1" spans="1:40">
      <c r="A40" s="42"/>
      <c r="B40" s="45"/>
      <c r="C40" s="44"/>
      <c r="D40" s="45"/>
      <c r="E40" s="45"/>
      <c r="F40" s="47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</row>
    <row r="41" customHeight="1" spans="1:40">
      <c r="A41" s="42"/>
      <c r="B41" s="45"/>
      <c r="C41" s="44"/>
      <c r="D41" s="45"/>
      <c r="E41" s="45"/>
      <c r="F41" s="47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</row>
    <row r="42" customHeight="1" spans="1:40">
      <c r="A42" s="42"/>
      <c r="B42" s="45"/>
      <c r="C42" s="44"/>
      <c r="D42" s="45"/>
      <c r="E42" s="45"/>
      <c r="F42" s="47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</row>
    <row r="43" customHeight="1" spans="1:40">
      <c r="A43" s="42"/>
      <c r="B43" s="45"/>
      <c r="C43" s="44"/>
      <c r="D43" s="45"/>
      <c r="E43" s="45"/>
      <c r="F43" s="47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</row>
    <row r="44" customHeight="1" spans="1:40">
      <c r="A44" s="42"/>
      <c r="B44" s="45"/>
      <c r="C44" s="44"/>
      <c r="D44" s="45"/>
      <c r="E44" s="45"/>
      <c r="F44" s="47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</row>
    <row r="45" customHeight="1" spans="1:40">
      <c r="A45" s="42"/>
      <c r="B45" s="45"/>
      <c r="C45" s="44"/>
      <c r="D45" s="45"/>
      <c r="E45" s="45"/>
      <c r="F45" s="47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</row>
    <row r="46" customHeight="1" spans="1:40">
      <c r="A46" s="42"/>
      <c r="B46" s="45"/>
      <c r="C46" s="44"/>
      <c r="D46" s="45"/>
      <c r="E46" s="45"/>
      <c r="F46" s="47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</row>
    <row r="47" customHeight="1" spans="1:40">
      <c r="A47" s="42"/>
      <c r="B47" s="45"/>
      <c r="C47" s="44"/>
      <c r="D47" s="45"/>
      <c r="E47" s="45"/>
      <c r="F47" s="47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</row>
    <row r="48" customHeight="1" spans="1:40">
      <c r="A48" s="42"/>
      <c r="B48" s="45"/>
      <c r="C48" s="44"/>
      <c r="D48" s="45"/>
      <c r="E48" s="45"/>
      <c r="F48" s="47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</row>
    <row r="49" customHeight="1" spans="1:40">
      <c r="A49" s="42"/>
      <c r="B49" s="45"/>
      <c r="C49" s="44"/>
      <c r="D49" s="45"/>
      <c r="E49" s="45"/>
      <c r="F49" s="47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</row>
    <row r="50" customHeight="1" spans="1:40">
      <c r="A50" s="42"/>
      <c r="B50" s="45"/>
      <c r="C50" s="44"/>
      <c r="D50" s="45"/>
      <c r="E50" s="45"/>
      <c r="F50" s="47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</row>
    <row r="51" customHeight="1" spans="1:40">
      <c r="A51" s="42"/>
      <c r="B51" s="45"/>
      <c r="C51" s="44"/>
      <c r="D51" s="45"/>
      <c r="E51" s="45"/>
      <c r="F51" s="47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</row>
    <row r="52" customHeight="1" spans="1:40">
      <c r="A52" s="42"/>
      <c r="B52" s="45"/>
      <c r="C52" s="44"/>
      <c r="D52" s="45"/>
      <c r="E52" s="45"/>
      <c r="F52" s="47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</row>
    <row r="53" customHeight="1" spans="1:40">
      <c r="A53" s="42"/>
      <c r="B53" s="45"/>
      <c r="C53" s="44"/>
      <c r="D53" s="45"/>
      <c r="E53" s="45"/>
      <c r="F53" s="47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</row>
    <row r="54" customHeight="1" spans="1:40">
      <c r="A54" s="42"/>
      <c r="B54" s="45"/>
      <c r="C54" s="44"/>
      <c r="D54" s="45"/>
      <c r="E54" s="45"/>
      <c r="F54" s="47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</row>
    <row r="55" customHeight="1" spans="1:40">
      <c r="A55" s="42"/>
      <c r="B55" s="45"/>
      <c r="C55" s="44"/>
      <c r="D55" s="45"/>
      <c r="E55" s="45"/>
      <c r="F55" s="47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</row>
    <row r="56" customHeight="1" spans="1:40">
      <c r="A56" s="42"/>
      <c r="B56" s="45"/>
      <c r="C56" s="44"/>
      <c r="D56" s="45"/>
      <c r="E56" s="45"/>
      <c r="F56" s="47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</row>
    <row r="57" customHeight="1" spans="1:40">
      <c r="A57" s="42"/>
      <c r="B57" s="45"/>
      <c r="C57" s="44"/>
      <c r="D57" s="45"/>
      <c r="E57" s="45"/>
      <c r="F57" s="47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</row>
    <row r="58" customHeight="1" spans="1:40">
      <c r="A58" s="42"/>
      <c r="B58" s="45"/>
      <c r="C58" s="44"/>
      <c r="D58" s="45"/>
      <c r="E58" s="45"/>
      <c r="F58" s="47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</row>
    <row r="59" customHeight="1" spans="1:40">
      <c r="A59" s="42"/>
      <c r="B59" s="45"/>
      <c r="C59" s="44"/>
      <c r="D59" s="45"/>
      <c r="E59" s="45"/>
      <c r="F59" s="47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</row>
    <row r="60" customHeight="1" spans="1:40">
      <c r="A60" s="42"/>
      <c r="B60" s="45"/>
      <c r="C60" s="44"/>
      <c r="D60" s="45"/>
      <c r="E60" s="45"/>
      <c r="F60" s="47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</row>
    <row r="61" customHeight="1" spans="1:40">
      <c r="A61" s="42"/>
      <c r="B61" s="45"/>
      <c r="C61" s="44"/>
      <c r="D61" s="45"/>
      <c r="E61" s="45"/>
      <c r="F61" s="47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</row>
    <row r="62" customHeight="1" spans="1:40">
      <c r="A62" s="42"/>
      <c r="B62" s="45"/>
      <c r="C62" s="44"/>
      <c r="D62" s="45"/>
      <c r="E62" s="45"/>
      <c r="F62" s="47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</row>
    <row r="63" customHeight="1" spans="1:40">
      <c r="A63" s="42"/>
      <c r="B63" s="45"/>
      <c r="C63" s="44"/>
      <c r="D63" s="45"/>
      <c r="E63" s="45"/>
      <c r="F63" s="47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</row>
    <row r="64" customHeight="1" spans="1:40">
      <c r="A64" s="42"/>
      <c r="B64" s="45"/>
      <c r="C64" s="44"/>
      <c r="D64" s="45"/>
      <c r="E64" s="45"/>
      <c r="F64" s="47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</row>
    <row r="65" customHeight="1" spans="1:40">
      <c r="A65" s="42"/>
      <c r="B65" s="45"/>
      <c r="C65" s="44"/>
      <c r="D65" s="45"/>
      <c r="E65" s="45"/>
      <c r="F65" s="47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</row>
    <row r="66" customHeight="1" spans="1:40">
      <c r="A66" s="42"/>
      <c r="B66" s="45"/>
      <c r="C66" s="44"/>
      <c r="D66" s="45"/>
      <c r="E66" s="45"/>
      <c r="F66" s="47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</row>
    <row r="67" customHeight="1" spans="1:40">
      <c r="A67" s="42"/>
      <c r="B67" s="45"/>
      <c r="C67" s="44"/>
      <c r="D67" s="45"/>
      <c r="E67" s="45"/>
      <c r="F67" s="47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</row>
    <row r="68" customHeight="1" spans="1:40">
      <c r="A68" s="42"/>
      <c r="B68" s="45"/>
      <c r="C68" s="44"/>
      <c r="D68" s="45"/>
      <c r="E68" s="45"/>
      <c r="F68" s="47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</row>
    <row r="69" customHeight="1" spans="1:40">
      <c r="A69" s="42"/>
      <c r="B69" s="45"/>
      <c r="C69" s="44"/>
      <c r="D69" s="45"/>
      <c r="E69" s="45"/>
      <c r="F69" s="47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</row>
    <row r="70" customHeight="1" spans="1:40">
      <c r="A70" s="42"/>
      <c r="B70" s="45"/>
      <c r="C70" s="44"/>
      <c r="D70" s="45"/>
      <c r="E70" s="45"/>
      <c r="F70" s="47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</row>
    <row r="71" customHeight="1" spans="1:40">
      <c r="A71" s="42"/>
      <c r="B71" s="45"/>
      <c r="C71" s="44"/>
      <c r="D71" s="45"/>
      <c r="E71" s="45"/>
      <c r="F71" s="47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</row>
    <row r="72" customHeight="1" spans="1:40">
      <c r="A72" s="42"/>
      <c r="B72" s="45"/>
      <c r="C72" s="44"/>
      <c r="D72" s="45"/>
      <c r="E72" s="45"/>
      <c r="F72" s="47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</row>
    <row r="73" customHeight="1" spans="1:40">
      <c r="A73" s="42"/>
      <c r="B73" s="45"/>
      <c r="C73" s="44"/>
      <c r="D73" s="45"/>
      <c r="E73" s="45"/>
      <c r="F73" s="47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</row>
    <row r="74" customHeight="1" spans="1:40">
      <c r="A74" s="42"/>
      <c r="B74" s="45"/>
      <c r="C74" s="44"/>
      <c r="D74" s="45"/>
      <c r="E74" s="45"/>
      <c r="F74" s="47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</row>
    <row r="75" customHeight="1" spans="1:40">
      <c r="A75" s="42"/>
      <c r="B75" s="45"/>
      <c r="C75" s="44"/>
      <c r="D75" s="45"/>
      <c r="E75" s="45"/>
      <c r="F75" s="47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</row>
    <row r="76" customHeight="1" spans="1:40">
      <c r="A76" s="42"/>
      <c r="B76" s="45"/>
      <c r="C76" s="44"/>
      <c r="D76" s="45"/>
      <c r="E76" s="45"/>
      <c r="F76" s="47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</row>
    <row r="77" customHeight="1" spans="1:40">
      <c r="A77" s="42"/>
      <c r="B77" s="45"/>
      <c r="C77" s="44"/>
      <c r="D77" s="45"/>
      <c r="E77" s="45"/>
      <c r="F77" s="47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</row>
    <row r="78" customHeight="1" spans="1:40">
      <c r="A78" s="42"/>
      <c r="B78" s="45"/>
      <c r="C78" s="44"/>
      <c r="D78" s="45"/>
      <c r="E78" s="45"/>
      <c r="F78" s="47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</row>
    <row r="79" customHeight="1" spans="1:40">
      <c r="A79" s="42"/>
      <c r="B79" s="45"/>
      <c r="C79" s="44"/>
      <c r="D79" s="45"/>
      <c r="E79" s="45"/>
      <c r="F79" s="47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</row>
    <row r="80" customHeight="1" spans="1:40">
      <c r="A80" s="42"/>
      <c r="B80" s="45"/>
      <c r="C80" s="44"/>
      <c r="D80" s="45"/>
      <c r="E80" s="45"/>
      <c r="F80" s="47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</row>
    <row r="81" customHeight="1" spans="1:40">
      <c r="A81" s="42"/>
      <c r="B81" s="45"/>
      <c r="C81" s="44"/>
      <c r="D81" s="45"/>
      <c r="E81" s="45"/>
      <c r="F81" s="47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</row>
    <row r="82" customHeight="1" spans="1:40">
      <c r="A82" s="42"/>
      <c r="B82" s="45"/>
      <c r="C82" s="44"/>
      <c r="D82" s="45"/>
      <c r="E82" s="45"/>
      <c r="F82" s="47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</row>
    <row r="83" customHeight="1" spans="1:40">
      <c r="A83" s="42"/>
      <c r="B83" s="45"/>
      <c r="C83" s="44"/>
      <c r="D83" s="45"/>
      <c r="E83" s="45"/>
      <c r="F83" s="47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</row>
    <row r="84" customHeight="1" spans="1:40">
      <c r="A84" s="42"/>
      <c r="B84" s="45"/>
      <c r="C84" s="44"/>
      <c r="D84" s="45"/>
      <c r="E84" s="45"/>
      <c r="F84" s="47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</row>
    <row r="85" customHeight="1" spans="1:40">
      <c r="A85" s="42"/>
      <c r="B85" s="45"/>
      <c r="C85" s="44"/>
      <c r="D85" s="45"/>
      <c r="E85" s="45"/>
      <c r="F85" s="47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</row>
    <row r="86" customHeight="1" spans="1:40">
      <c r="A86" s="42"/>
      <c r="B86" s="45"/>
      <c r="C86" s="44"/>
      <c r="D86" s="45"/>
      <c r="E86" s="45"/>
      <c r="F86" s="47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</row>
    <row r="87" customHeight="1" spans="1:40">
      <c r="A87" s="42"/>
      <c r="B87" s="45"/>
      <c r="C87" s="44"/>
      <c r="D87" s="45"/>
      <c r="E87" s="45"/>
      <c r="F87" s="47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</row>
    <row r="88" customHeight="1" spans="1:40">
      <c r="A88" s="42"/>
      <c r="B88" s="45"/>
      <c r="C88" s="44"/>
      <c r="D88" s="45"/>
      <c r="E88" s="45"/>
      <c r="F88" s="47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</row>
    <row r="89" customHeight="1" spans="1:40">
      <c r="A89" s="42"/>
      <c r="B89" s="45"/>
      <c r="C89" s="44"/>
      <c r="D89" s="45"/>
      <c r="E89" s="45"/>
      <c r="F89" s="47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</row>
    <row r="90" customHeight="1" spans="1:40">
      <c r="A90" s="42"/>
      <c r="B90" s="45"/>
      <c r="C90" s="44"/>
      <c r="D90" s="45"/>
      <c r="E90" s="45"/>
      <c r="F90" s="47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</row>
    <row r="91" customHeight="1" spans="1:40">
      <c r="A91" s="42"/>
      <c r="B91" s="45"/>
      <c r="C91" s="44"/>
      <c r="D91" s="45"/>
      <c r="E91" s="45"/>
      <c r="F91" s="47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</row>
    <row r="92" customHeight="1" spans="1:40">
      <c r="A92" s="42"/>
      <c r="B92" s="45"/>
      <c r="C92" s="44"/>
      <c r="D92" s="45"/>
      <c r="E92" s="45"/>
      <c r="F92" s="47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</row>
    <row r="93" customHeight="1" spans="1:40">
      <c r="A93" s="42"/>
      <c r="B93" s="45"/>
      <c r="C93" s="44"/>
      <c r="D93" s="45"/>
      <c r="E93" s="45"/>
      <c r="F93" s="47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</row>
    <row r="94" customHeight="1" spans="1:40">
      <c r="A94" s="42"/>
      <c r="B94" s="45"/>
      <c r="C94" s="44"/>
      <c r="D94" s="45"/>
      <c r="E94" s="45"/>
      <c r="F94" s="47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</row>
    <row r="95" customHeight="1" spans="1:40">
      <c r="A95" s="42"/>
      <c r="B95" s="45"/>
      <c r="C95" s="44"/>
      <c r="D95" s="45"/>
      <c r="E95" s="45"/>
      <c r="F95" s="47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</row>
    <row r="96" customHeight="1" spans="1:40">
      <c r="A96" s="42"/>
      <c r="B96" s="45"/>
      <c r="C96" s="44"/>
      <c r="D96" s="45"/>
      <c r="E96" s="45"/>
      <c r="F96" s="47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</row>
    <row r="97" customHeight="1" spans="1:40">
      <c r="A97" s="42"/>
      <c r="B97" s="45"/>
      <c r="C97" s="44"/>
      <c r="D97" s="45"/>
      <c r="E97" s="45"/>
      <c r="F97" s="47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</row>
    <row r="98" customHeight="1" spans="1:40">
      <c r="A98" s="42"/>
      <c r="B98" s="45"/>
      <c r="C98" s="44"/>
      <c r="D98" s="45"/>
      <c r="E98" s="45"/>
      <c r="F98" s="47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</row>
    <row r="99" customHeight="1" spans="1:40">
      <c r="A99" s="42"/>
      <c r="B99" s="45"/>
      <c r="C99" s="44"/>
      <c r="D99" s="45"/>
      <c r="E99" s="45"/>
      <c r="F99" s="47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</row>
    <row r="100" customHeight="1" spans="1:40">
      <c r="A100" s="42"/>
      <c r="B100" s="45"/>
      <c r="C100" s="44"/>
      <c r="D100" s="45"/>
      <c r="E100" s="45"/>
      <c r="F100" s="47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</row>
    <row r="101" customHeight="1" spans="1:40">
      <c r="A101" s="42"/>
      <c r="B101" s="45"/>
      <c r="C101" s="44"/>
      <c r="D101" s="45"/>
      <c r="E101" s="45"/>
      <c r="F101" s="47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</row>
    <row r="102" customHeight="1" spans="1:40">
      <c r="A102" s="42"/>
      <c r="B102" s="45"/>
      <c r="C102" s="44"/>
      <c r="D102" s="45"/>
      <c r="E102" s="45"/>
      <c r="F102" s="47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</row>
    <row r="103" customHeight="1" spans="1:40">
      <c r="A103" s="42"/>
      <c r="B103" s="45"/>
      <c r="C103" s="44"/>
      <c r="D103" s="45"/>
      <c r="E103" s="45"/>
      <c r="F103" s="47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</row>
    <row r="104" customHeight="1" spans="1:40">
      <c r="A104" s="42"/>
      <c r="B104" s="45"/>
      <c r="C104" s="44"/>
      <c r="D104" s="45"/>
      <c r="E104" s="45"/>
      <c r="F104" s="47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</row>
    <row r="105" customHeight="1" spans="1:40">
      <c r="A105" s="42"/>
      <c r="B105" s="45"/>
      <c r="C105" s="44"/>
      <c r="D105" s="45"/>
      <c r="E105" s="45"/>
      <c r="F105" s="47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</row>
    <row r="106" customHeight="1" spans="1:40">
      <c r="A106" s="42"/>
      <c r="B106" s="45"/>
      <c r="C106" s="44"/>
      <c r="D106" s="45"/>
      <c r="E106" s="45"/>
      <c r="F106" s="47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</row>
    <row r="107" customHeight="1" spans="1:40">
      <c r="A107" s="42"/>
      <c r="B107" s="45"/>
      <c r="C107" s="44"/>
      <c r="D107" s="45"/>
      <c r="E107" s="45"/>
      <c r="F107" s="47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</row>
    <row r="108" customHeight="1" spans="1:40">
      <c r="A108" s="42"/>
      <c r="B108" s="45"/>
      <c r="C108" s="44"/>
      <c r="D108" s="45"/>
      <c r="E108" s="45"/>
      <c r="F108" s="47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</row>
    <row r="109" customHeight="1" spans="1:40">
      <c r="A109" s="42"/>
      <c r="B109" s="45"/>
      <c r="C109" s="44"/>
      <c r="D109" s="45"/>
      <c r="E109" s="45"/>
      <c r="F109" s="47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</row>
    <row r="110" customHeight="1" spans="1:40">
      <c r="A110" s="42"/>
      <c r="B110" s="45"/>
      <c r="C110" s="44"/>
      <c r="D110" s="45"/>
      <c r="E110" s="45"/>
      <c r="F110" s="47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</row>
    <row r="111" customHeight="1" spans="1:40">
      <c r="A111" s="42"/>
      <c r="B111" s="45"/>
      <c r="C111" s="44"/>
      <c r="D111" s="45"/>
      <c r="E111" s="45"/>
      <c r="F111" s="47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</row>
    <row r="112" customHeight="1" spans="1:40">
      <c r="A112" s="42"/>
      <c r="B112" s="45"/>
      <c r="C112" s="44"/>
      <c r="D112" s="45"/>
      <c r="E112" s="45"/>
      <c r="F112" s="47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</row>
    <row r="113" customHeight="1" spans="1:40">
      <c r="A113" s="42"/>
      <c r="B113" s="45"/>
      <c r="C113" s="44"/>
      <c r="D113" s="45"/>
      <c r="E113" s="45"/>
      <c r="F113" s="47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</row>
    <row r="114" customHeight="1" spans="1:40">
      <c r="A114" s="42"/>
      <c r="B114" s="45"/>
      <c r="C114" s="44"/>
      <c r="D114" s="45"/>
      <c r="E114" s="45"/>
      <c r="F114" s="47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</row>
    <row r="115" customHeight="1" spans="1:40">
      <c r="A115" s="42"/>
      <c r="B115" s="45"/>
      <c r="C115" s="44"/>
      <c r="D115" s="45"/>
      <c r="E115" s="45"/>
      <c r="F115" s="47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</row>
    <row r="116" customHeight="1" spans="1:40">
      <c r="A116" s="42"/>
      <c r="B116" s="45"/>
      <c r="C116" s="44"/>
      <c r="D116" s="45"/>
      <c r="E116" s="45"/>
      <c r="F116" s="47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</row>
    <row r="117" customHeight="1" spans="1:40">
      <c r="A117" s="42"/>
      <c r="B117" s="45"/>
      <c r="C117" s="44"/>
      <c r="D117" s="45"/>
      <c r="E117" s="45"/>
      <c r="F117" s="47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</row>
    <row r="118" customHeight="1" spans="1:40">
      <c r="A118" s="42"/>
      <c r="B118" s="45"/>
      <c r="C118" s="44"/>
      <c r="D118" s="45"/>
      <c r="E118" s="45"/>
      <c r="F118" s="47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</row>
    <row r="119" customHeight="1" spans="1:40">
      <c r="A119" s="42"/>
      <c r="B119" s="45"/>
      <c r="C119" s="44"/>
      <c r="D119" s="45"/>
      <c r="E119" s="45"/>
      <c r="F119" s="47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</row>
    <row r="120" customHeight="1" spans="1:40">
      <c r="A120" s="42"/>
      <c r="B120" s="45"/>
      <c r="C120" s="44"/>
      <c r="D120" s="45"/>
      <c r="E120" s="45"/>
      <c r="F120" s="47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</row>
    <row r="121" customHeight="1" spans="1:40">
      <c r="A121" s="42"/>
      <c r="B121" s="45"/>
      <c r="C121" s="44"/>
      <c r="D121" s="45"/>
      <c r="E121" s="45"/>
      <c r="F121" s="47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</row>
    <row r="122" customHeight="1" spans="1:40">
      <c r="A122" s="42"/>
      <c r="B122" s="45"/>
      <c r="C122" s="44"/>
      <c r="D122" s="45"/>
      <c r="E122" s="45"/>
      <c r="F122" s="47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</row>
    <row r="123" customHeight="1" spans="1:40">
      <c r="A123" s="42"/>
      <c r="B123" s="45"/>
      <c r="C123" s="44"/>
      <c r="D123" s="45"/>
      <c r="E123" s="45"/>
      <c r="F123" s="47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</row>
    <row r="124" customHeight="1" spans="1:40">
      <c r="A124" s="42"/>
      <c r="B124" s="45"/>
      <c r="C124" s="44"/>
      <c r="D124" s="45"/>
      <c r="E124" s="45"/>
      <c r="F124" s="47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</row>
    <row r="125" customHeight="1" spans="1:40">
      <c r="A125" s="42"/>
      <c r="B125" s="45"/>
      <c r="C125" s="44"/>
      <c r="D125" s="45"/>
      <c r="E125" s="45"/>
      <c r="F125" s="47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</row>
    <row r="126" customHeight="1" spans="1:40">
      <c r="A126" s="42"/>
      <c r="B126" s="45"/>
      <c r="C126" s="44"/>
      <c r="D126" s="45"/>
      <c r="E126" s="45"/>
      <c r="F126" s="47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</row>
    <row r="127" customHeight="1" spans="1:40">
      <c r="A127" s="42"/>
      <c r="B127" s="45"/>
      <c r="C127" s="44"/>
      <c r="D127" s="45"/>
      <c r="E127" s="45"/>
      <c r="F127" s="47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</row>
    <row r="128" customHeight="1" spans="1:40">
      <c r="A128" s="42"/>
      <c r="B128" s="45"/>
      <c r="C128" s="44"/>
      <c r="D128" s="45"/>
      <c r="E128" s="45"/>
      <c r="F128" s="47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</row>
    <row r="129" customHeight="1" spans="1:40">
      <c r="A129" s="42"/>
      <c r="B129" s="45"/>
      <c r="C129" s="44"/>
      <c r="D129" s="45"/>
      <c r="E129" s="45"/>
      <c r="F129" s="47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</row>
    <row r="130" customHeight="1" spans="1:40">
      <c r="A130" s="42"/>
      <c r="B130" s="45"/>
      <c r="C130" s="44"/>
      <c r="D130" s="45"/>
      <c r="E130" s="45"/>
      <c r="F130" s="47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</row>
    <row r="131" customHeight="1" spans="1:40">
      <c r="A131" s="42"/>
      <c r="B131" s="45"/>
      <c r="C131" s="44"/>
      <c r="D131" s="45"/>
      <c r="E131" s="45"/>
      <c r="F131" s="47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</row>
    <row r="132" customHeight="1" spans="1:40">
      <c r="A132" s="42"/>
      <c r="B132" s="45"/>
      <c r="C132" s="44"/>
      <c r="D132" s="45"/>
      <c r="E132" s="45"/>
      <c r="F132" s="47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</row>
    <row r="133" customHeight="1" spans="1:40">
      <c r="A133" s="42"/>
      <c r="B133" s="45"/>
      <c r="C133" s="44"/>
      <c r="D133" s="45"/>
      <c r="E133" s="45"/>
      <c r="F133" s="47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</row>
    <row r="134" customHeight="1" spans="1:40">
      <c r="A134" s="42"/>
      <c r="B134" s="45"/>
      <c r="C134" s="44"/>
      <c r="D134" s="45"/>
      <c r="E134" s="45"/>
      <c r="F134" s="47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</row>
    <row r="135" customHeight="1" spans="1:40">
      <c r="A135" s="42"/>
      <c r="B135" s="45"/>
      <c r="C135" s="44"/>
      <c r="D135" s="45"/>
      <c r="E135" s="45"/>
      <c r="F135" s="47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</row>
    <row r="136" customHeight="1" spans="1:40">
      <c r="A136" s="42"/>
      <c r="B136" s="45"/>
      <c r="C136" s="44"/>
      <c r="D136" s="45"/>
      <c r="E136" s="45"/>
      <c r="F136" s="47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</row>
    <row r="137" customHeight="1" spans="1:40">
      <c r="A137" s="42"/>
      <c r="B137" s="45"/>
      <c r="C137" s="44"/>
      <c r="D137" s="45"/>
      <c r="E137" s="45"/>
      <c r="F137" s="47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</row>
    <row r="138" customHeight="1" spans="1:40">
      <c r="A138" s="42"/>
      <c r="B138" s="45"/>
      <c r="C138" s="44"/>
      <c r="D138" s="45"/>
      <c r="E138" s="45"/>
      <c r="F138" s="47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</row>
    <row r="139" customHeight="1" spans="1:40">
      <c r="A139" s="42"/>
      <c r="B139" s="45"/>
      <c r="C139" s="44"/>
      <c r="D139" s="45"/>
      <c r="E139" s="45"/>
      <c r="F139" s="47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</row>
    <row r="140" customHeight="1" spans="1:40">
      <c r="A140" s="42"/>
      <c r="B140" s="45"/>
      <c r="C140" s="44"/>
      <c r="D140" s="45"/>
      <c r="E140" s="45"/>
      <c r="F140" s="47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</row>
    <row r="141" customHeight="1" spans="1:40">
      <c r="A141" s="42"/>
      <c r="B141" s="45"/>
      <c r="C141" s="44"/>
      <c r="D141" s="45"/>
      <c r="E141" s="45"/>
      <c r="F141" s="47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</row>
    <row r="142" customHeight="1" spans="1:40">
      <c r="A142" s="42"/>
      <c r="B142" s="45"/>
      <c r="C142" s="44"/>
      <c r="D142" s="45"/>
      <c r="E142" s="45"/>
      <c r="F142" s="47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</row>
    <row r="143" customHeight="1" spans="1:40">
      <c r="A143" s="42"/>
      <c r="B143" s="45"/>
      <c r="C143" s="44"/>
      <c r="D143" s="45"/>
      <c r="E143" s="45"/>
      <c r="F143" s="47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</row>
    <row r="144" customHeight="1" spans="1:40">
      <c r="A144" s="42"/>
      <c r="B144" s="45"/>
      <c r="C144" s="44"/>
      <c r="D144" s="45"/>
      <c r="E144" s="45"/>
      <c r="F144" s="47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</row>
    <row r="145" customHeight="1" spans="1:40">
      <c r="A145" s="42"/>
      <c r="B145" s="45"/>
      <c r="C145" s="44"/>
      <c r="D145" s="45"/>
      <c r="E145" s="45"/>
      <c r="F145" s="47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</row>
    <row r="146" customHeight="1" spans="1:40">
      <c r="A146" s="42"/>
      <c r="B146" s="45"/>
      <c r="C146" s="44"/>
      <c r="D146" s="45"/>
      <c r="E146" s="45"/>
      <c r="F146" s="47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</row>
    <row r="147" customHeight="1" spans="1:40">
      <c r="A147" s="42"/>
      <c r="B147" s="45"/>
      <c r="C147" s="44"/>
      <c r="D147" s="45"/>
      <c r="E147" s="45"/>
      <c r="F147" s="47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</row>
    <row r="148" customHeight="1" spans="1:40">
      <c r="A148" s="42"/>
      <c r="B148" s="45"/>
      <c r="C148" s="44"/>
      <c r="D148" s="45"/>
      <c r="E148" s="45"/>
      <c r="F148" s="47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</row>
    <row r="149" customHeight="1" spans="1:40">
      <c r="A149" s="42"/>
      <c r="B149" s="45"/>
      <c r="C149" s="44"/>
      <c r="D149" s="45"/>
      <c r="E149" s="45"/>
      <c r="F149" s="47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</row>
    <row r="150" customHeight="1" spans="1:40">
      <c r="A150" s="42"/>
      <c r="B150" s="45"/>
      <c r="C150" s="44"/>
      <c r="D150" s="45"/>
      <c r="E150" s="45"/>
      <c r="F150" s="47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</row>
    <row r="151" customHeight="1" spans="1:40">
      <c r="A151" s="42"/>
      <c r="B151" s="45"/>
      <c r="C151" s="44"/>
      <c r="D151" s="45"/>
      <c r="E151" s="45"/>
      <c r="F151" s="47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</row>
    <row r="152" customHeight="1" spans="1:40">
      <c r="A152" s="42"/>
      <c r="B152" s="45"/>
      <c r="C152" s="44"/>
      <c r="D152" s="45"/>
      <c r="E152" s="45"/>
      <c r="F152" s="47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</row>
    <row r="153" customHeight="1" spans="1:40">
      <c r="A153" s="42"/>
      <c r="B153" s="45"/>
      <c r="C153" s="44"/>
      <c r="D153" s="45"/>
      <c r="E153" s="45"/>
      <c r="F153" s="47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</row>
    <row r="154" customHeight="1" spans="1:40">
      <c r="A154" s="42"/>
      <c r="B154" s="45"/>
      <c r="C154" s="44"/>
      <c r="D154" s="45"/>
      <c r="E154" s="45"/>
      <c r="F154" s="47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</row>
    <row r="155" customHeight="1" spans="1:40">
      <c r="A155" s="42"/>
      <c r="B155" s="45"/>
      <c r="C155" s="44"/>
      <c r="D155" s="45"/>
      <c r="E155" s="45"/>
      <c r="F155" s="47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</row>
    <row r="156" customHeight="1" spans="1:40">
      <c r="A156" s="42"/>
      <c r="B156" s="45"/>
      <c r="C156" s="44"/>
      <c r="D156" s="45"/>
      <c r="E156" s="45"/>
      <c r="F156" s="47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</row>
    <row r="157" customHeight="1" spans="1:40">
      <c r="A157" s="42"/>
      <c r="B157" s="45"/>
      <c r="C157" s="44"/>
      <c r="D157" s="45"/>
      <c r="E157" s="45"/>
      <c r="F157" s="47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</row>
    <row r="158" customHeight="1" spans="1:40">
      <c r="A158" s="42"/>
      <c r="B158" s="45"/>
      <c r="C158" s="44"/>
      <c r="D158" s="45"/>
      <c r="E158" s="45"/>
      <c r="F158" s="47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</row>
    <row r="159" customHeight="1" spans="1:40">
      <c r="A159" s="42"/>
      <c r="B159" s="45"/>
      <c r="C159" s="44"/>
      <c r="D159" s="45"/>
      <c r="E159" s="45"/>
      <c r="F159" s="47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</row>
    <row r="160" customHeight="1" spans="1:40">
      <c r="A160" s="42"/>
      <c r="B160" s="45"/>
      <c r="C160" s="44"/>
      <c r="D160" s="45"/>
      <c r="E160" s="45"/>
      <c r="F160" s="47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</row>
    <row r="161" customHeight="1" spans="1:40">
      <c r="A161" s="42"/>
      <c r="B161" s="45"/>
      <c r="C161" s="44"/>
      <c r="D161" s="45"/>
      <c r="E161" s="45"/>
      <c r="F161" s="47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</row>
    <row r="162" customHeight="1" spans="1:40">
      <c r="A162" s="42"/>
      <c r="B162" s="45"/>
      <c r="C162" s="44"/>
      <c r="D162" s="45"/>
      <c r="E162" s="45"/>
      <c r="F162" s="47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</row>
    <row r="163" customHeight="1" spans="1:40">
      <c r="A163" s="42"/>
      <c r="B163" s="45"/>
      <c r="C163" s="44"/>
      <c r="D163" s="45"/>
      <c r="E163" s="45"/>
      <c r="F163" s="47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</row>
    <row r="164" customHeight="1" spans="1:40">
      <c r="A164" s="42"/>
      <c r="B164" s="45"/>
      <c r="C164" s="44"/>
      <c r="D164" s="45"/>
      <c r="E164" s="45"/>
      <c r="F164" s="47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</row>
    <row r="165" customHeight="1" spans="1:40">
      <c r="A165" s="42"/>
      <c r="B165" s="45"/>
      <c r="C165" s="44"/>
      <c r="D165" s="45"/>
      <c r="E165" s="45"/>
      <c r="F165" s="47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</row>
    <row r="166" customHeight="1" spans="1:40">
      <c r="A166" s="42"/>
      <c r="B166" s="45"/>
      <c r="C166" s="44"/>
      <c r="D166" s="45"/>
      <c r="E166" s="45"/>
      <c r="F166" s="47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</row>
    <row r="167" customHeight="1" spans="1:40">
      <c r="A167" s="42"/>
      <c r="B167" s="45"/>
      <c r="C167" s="44"/>
      <c r="D167" s="45"/>
      <c r="E167" s="45"/>
      <c r="F167" s="47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</row>
    <row r="168" customHeight="1" spans="1:40">
      <c r="A168" s="42"/>
      <c r="B168" s="45"/>
      <c r="C168" s="44"/>
      <c r="D168" s="45"/>
      <c r="E168" s="45"/>
      <c r="F168" s="47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</row>
    <row r="169" customHeight="1" spans="1:40">
      <c r="A169" s="42"/>
      <c r="B169" s="45"/>
      <c r="C169" s="44"/>
      <c r="D169" s="45"/>
      <c r="E169" s="45"/>
      <c r="F169" s="47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</row>
    <row r="170" customHeight="1" spans="1:40">
      <c r="A170" s="42"/>
      <c r="B170" s="45"/>
      <c r="C170" s="44"/>
      <c r="D170" s="45"/>
      <c r="E170" s="45"/>
      <c r="F170" s="47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</row>
    <row r="171" customHeight="1" spans="1:40">
      <c r="A171" s="42"/>
      <c r="B171" s="45"/>
      <c r="C171" s="44"/>
      <c r="D171" s="45"/>
      <c r="E171" s="45"/>
      <c r="F171" s="47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</row>
    <row r="172" customHeight="1" spans="1:40">
      <c r="A172" s="42"/>
      <c r="B172" s="45"/>
      <c r="C172" s="44"/>
      <c r="D172" s="45"/>
      <c r="E172" s="45"/>
      <c r="F172" s="47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</row>
    <row r="173" customHeight="1" spans="1:40">
      <c r="A173" s="42"/>
      <c r="B173" s="45"/>
      <c r="C173" s="44"/>
      <c r="D173" s="45"/>
      <c r="E173" s="45"/>
      <c r="F173" s="47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</row>
    <row r="174" customHeight="1" spans="1:40">
      <c r="A174" s="42"/>
      <c r="B174" s="45"/>
      <c r="C174" s="44"/>
      <c r="D174" s="45"/>
      <c r="E174" s="45"/>
      <c r="F174" s="47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</row>
    <row r="175" customHeight="1" spans="1:40">
      <c r="A175" s="42"/>
      <c r="B175" s="45"/>
      <c r="C175" s="44"/>
      <c r="D175" s="45"/>
      <c r="E175" s="45"/>
      <c r="F175" s="47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</row>
    <row r="176" customHeight="1" spans="1:40">
      <c r="A176" s="42"/>
      <c r="B176" s="45"/>
      <c r="C176" s="44"/>
      <c r="D176" s="45"/>
      <c r="E176" s="45"/>
      <c r="F176" s="47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</row>
    <row r="177" customHeight="1" spans="1:40">
      <c r="A177" s="42"/>
      <c r="B177" s="45"/>
      <c r="C177" s="44"/>
      <c r="D177" s="45"/>
      <c r="E177" s="45"/>
      <c r="F177" s="47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</row>
    <row r="178" customHeight="1" spans="1:40">
      <c r="A178" s="42"/>
      <c r="B178" s="45"/>
      <c r="C178" s="44"/>
      <c r="D178" s="45"/>
      <c r="E178" s="45"/>
      <c r="F178" s="47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</row>
    <row r="179" customHeight="1" spans="1:40">
      <c r="A179" s="42"/>
      <c r="B179" s="45"/>
      <c r="C179" s="44"/>
      <c r="D179" s="45"/>
      <c r="E179" s="45"/>
      <c r="F179" s="47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</row>
    <row r="180" customHeight="1" spans="1:40">
      <c r="A180" s="42"/>
      <c r="B180" s="45"/>
      <c r="C180" s="44"/>
      <c r="D180" s="45"/>
      <c r="E180" s="45"/>
      <c r="F180" s="47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</row>
    <row r="181" customHeight="1" spans="1:40">
      <c r="A181" s="42"/>
      <c r="B181" s="45"/>
      <c r="C181" s="44"/>
      <c r="D181" s="45"/>
      <c r="E181" s="45"/>
      <c r="F181" s="47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</row>
    <row r="182" customHeight="1" spans="1:40">
      <c r="A182" s="42"/>
      <c r="B182" s="45"/>
      <c r="C182" s="44"/>
      <c r="D182" s="45"/>
      <c r="E182" s="45"/>
      <c r="F182" s="47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</row>
    <row r="183" customHeight="1" spans="1:40">
      <c r="A183" s="42"/>
      <c r="B183" s="45"/>
      <c r="C183" s="44"/>
      <c r="D183" s="45"/>
      <c r="E183" s="45"/>
      <c r="F183" s="47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</row>
    <row r="184" customHeight="1" spans="1:40">
      <c r="A184" s="42"/>
      <c r="B184" s="45"/>
      <c r="C184" s="44"/>
      <c r="D184" s="45"/>
      <c r="E184" s="45"/>
      <c r="F184" s="47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</row>
    <row r="185" customHeight="1" spans="1:40">
      <c r="A185" s="42"/>
      <c r="B185" s="45"/>
      <c r="C185" s="44"/>
      <c r="D185" s="45"/>
      <c r="E185" s="45"/>
      <c r="F185" s="47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</row>
    <row r="186" customHeight="1" spans="1:40">
      <c r="A186" s="42"/>
      <c r="B186" s="45"/>
      <c r="C186" s="44"/>
      <c r="D186" s="45"/>
      <c r="E186" s="45"/>
      <c r="F186" s="47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</row>
    <row r="187" customHeight="1" spans="1:40">
      <c r="A187" s="42"/>
      <c r="B187" s="45"/>
      <c r="C187" s="44"/>
      <c r="D187" s="45"/>
      <c r="E187" s="45"/>
      <c r="F187" s="47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</row>
    <row r="188" customHeight="1" spans="1:40">
      <c r="A188" s="42"/>
      <c r="B188" s="45"/>
      <c r="C188" s="44"/>
      <c r="D188" s="45"/>
      <c r="E188" s="45"/>
      <c r="F188" s="47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</row>
    <row r="189" customHeight="1" spans="1:40">
      <c r="A189" s="42"/>
      <c r="B189" s="45"/>
      <c r="C189" s="44"/>
      <c r="D189" s="45"/>
      <c r="E189" s="45"/>
      <c r="F189" s="47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</row>
    <row r="190" customHeight="1" spans="1:40">
      <c r="A190" s="42"/>
      <c r="B190" s="45"/>
      <c r="C190" s="44"/>
      <c r="D190" s="45"/>
      <c r="E190" s="45"/>
      <c r="F190" s="47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</row>
    <row r="191" customHeight="1" spans="1:40">
      <c r="A191" s="42"/>
      <c r="B191" s="45"/>
      <c r="C191" s="44"/>
      <c r="D191" s="45"/>
      <c r="E191" s="45"/>
      <c r="F191" s="47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</row>
    <row r="192" customHeight="1" spans="1:40">
      <c r="A192" s="42"/>
      <c r="B192" s="45"/>
      <c r="C192" s="44"/>
      <c r="D192" s="45"/>
      <c r="E192" s="45"/>
      <c r="F192" s="47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</row>
    <row r="193" customHeight="1" spans="1:40">
      <c r="A193" s="42"/>
      <c r="B193" s="45"/>
      <c r="C193" s="44"/>
      <c r="D193" s="45"/>
      <c r="E193" s="45"/>
      <c r="F193" s="47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</row>
    <row r="194" customHeight="1" spans="1:40">
      <c r="A194" s="42"/>
      <c r="B194" s="45"/>
      <c r="C194" s="44"/>
      <c r="D194" s="45"/>
      <c r="E194" s="45"/>
      <c r="F194" s="47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</row>
    <row r="195" customHeight="1" spans="1:40">
      <c r="A195" s="42"/>
      <c r="B195" s="45"/>
      <c r="C195" s="44"/>
      <c r="D195" s="45"/>
      <c r="E195" s="45"/>
      <c r="F195" s="47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</row>
    <row r="196" customHeight="1" spans="1:40">
      <c r="A196" s="42"/>
      <c r="B196" s="45"/>
      <c r="C196" s="44"/>
      <c r="D196" s="45"/>
      <c r="E196" s="45"/>
      <c r="F196" s="47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</row>
    <row r="197" customHeight="1" spans="1:40">
      <c r="A197" s="42"/>
      <c r="B197" s="45"/>
      <c r="C197" s="44"/>
      <c r="D197" s="45"/>
      <c r="E197" s="45"/>
      <c r="F197" s="47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</row>
    <row r="198" customHeight="1" spans="1:40">
      <c r="A198" s="42"/>
      <c r="B198" s="45"/>
      <c r="C198" s="44"/>
      <c r="D198" s="45"/>
      <c r="E198" s="45"/>
      <c r="F198" s="47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</row>
    <row r="199" customHeight="1" spans="1:40">
      <c r="A199" s="42"/>
      <c r="B199" s="45"/>
      <c r="C199" s="44"/>
      <c r="D199" s="45"/>
      <c r="E199" s="45"/>
      <c r="F199" s="47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</row>
    <row r="200" customHeight="1" spans="1:40">
      <c r="A200" s="42"/>
      <c r="B200" s="45"/>
      <c r="C200" s="44"/>
      <c r="D200" s="45"/>
      <c r="E200" s="45"/>
      <c r="F200" s="47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</row>
  </sheetData>
  <mergeCells count="2">
    <mergeCell ref="G11:G14"/>
    <mergeCell ref="H11:H14"/>
  </mergeCell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82"/>
  <sheetViews>
    <sheetView tabSelected="1" zoomScale="120" zoomScaleNormal="120" topLeftCell="A260" workbookViewId="0">
      <selection activeCell="A2" sqref="A$1:A$1048576"/>
    </sheetView>
  </sheetViews>
  <sheetFormatPr defaultColWidth="9" defaultRowHeight="14" customHeight="1"/>
  <cols>
    <col min="1" max="1" width="26.4583333333333" style="3" customWidth="1"/>
    <col min="2" max="2" width="16.35" style="4" customWidth="1"/>
    <col min="3" max="3" width="15.1" style="4" customWidth="1"/>
    <col min="4" max="4" width="16.975" style="5" customWidth="1"/>
    <col min="5" max="11" width="9" style="5"/>
  </cols>
  <sheetData>
    <row r="1" ht="36" customHeight="1" spans="1:4">
      <c r="A1" s="6" t="s">
        <v>100</v>
      </c>
      <c r="B1" s="6"/>
      <c r="C1" s="6"/>
      <c r="D1" s="6"/>
    </row>
    <row r="2" s="1" customFormat="1" ht="20" customHeight="1" spans="1:11">
      <c r="A2" s="7" t="s">
        <v>101</v>
      </c>
      <c r="B2" s="7" t="s">
        <v>102</v>
      </c>
      <c r="C2" s="7" t="s">
        <v>103</v>
      </c>
      <c r="D2" s="8" t="s">
        <v>104</v>
      </c>
      <c r="E2" s="9"/>
      <c r="F2" s="9"/>
      <c r="G2" s="9"/>
      <c r="H2" s="9"/>
      <c r="I2" s="9"/>
      <c r="J2" s="9"/>
      <c r="K2" s="9"/>
    </row>
    <row r="3" s="2" customFormat="1" ht="20" customHeight="1" spans="1:11">
      <c r="A3" s="10" t="s">
        <v>105</v>
      </c>
      <c r="B3" s="11" t="s">
        <v>106</v>
      </c>
      <c r="C3" s="11">
        <v>1</v>
      </c>
      <c r="D3" s="12"/>
      <c r="E3" s="13"/>
      <c r="F3" s="13"/>
      <c r="G3" s="13"/>
      <c r="H3" s="13"/>
      <c r="I3" s="13"/>
      <c r="J3" s="13"/>
      <c r="K3" s="13"/>
    </row>
    <row r="4" s="2" customFormat="1" ht="20" customHeight="1" spans="1:11">
      <c r="A4" s="10" t="s">
        <v>107</v>
      </c>
      <c r="B4" s="11" t="s">
        <v>106</v>
      </c>
      <c r="C4" s="11">
        <v>1</v>
      </c>
      <c r="D4" s="12"/>
      <c r="E4" s="13"/>
      <c r="F4" s="13"/>
      <c r="G4" s="13"/>
      <c r="H4" s="13"/>
      <c r="I4" s="13"/>
      <c r="J4" s="13"/>
      <c r="K4" s="13"/>
    </row>
    <row r="5" s="2" customFormat="1" ht="20" customHeight="1" spans="1:11">
      <c r="A5" s="10" t="s">
        <v>108</v>
      </c>
      <c r="B5" s="11" t="s">
        <v>106</v>
      </c>
      <c r="C5" s="11">
        <v>1</v>
      </c>
      <c r="D5" s="12"/>
      <c r="E5" s="13"/>
      <c r="F5" s="13"/>
      <c r="G5" s="13"/>
      <c r="H5" s="13"/>
      <c r="I5" s="13"/>
      <c r="J5" s="13"/>
      <c r="K5" s="13"/>
    </row>
    <row r="6" s="2" customFormat="1" ht="20" customHeight="1" spans="1:11">
      <c r="A6" s="10" t="s">
        <v>109</v>
      </c>
      <c r="B6" s="11" t="s">
        <v>106</v>
      </c>
      <c r="C6" s="11">
        <v>1</v>
      </c>
      <c r="D6" s="12"/>
      <c r="E6" s="13"/>
      <c r="F6" s="13"/>
      <c r="G6" s="13"/>
      <c r="H6" s="13"/>
      <c r="I6" s="13"/>
      <c r="J6" s="13"/>
      <c r="K6" s="13"/>
    </row>
    <row r="7" s="2" customFormat="1" ht="20" customHeight="1" spans="1:11">
      <c r="A7" s="11" t="s">
        <v>110</v>
      </c>
      <c r="B7" s="11" t="s">
        <v>111</v>
      </c>
      <c r="C7" s="11">
        <v>1</v>
      </c>
      <c r="D7" s="12"/>
      <c r="E7" s="13"/>
      <c r="F7" s="13"/>
      <c r="G7" s="13"/>
      <c r="H7" s="13"/>
      <c r="I7" s="13"/>
      <c r="J7" s="13"/>
      <c r="K7" s="13"/>
    </row>
    <row r="8" s="2" customFormat="1" ht="20" customHeight="1" spans="1:11">
      <c r="A8" s="11" t="s">
        <v>112</v>
      </c>
      <c r="B8" s="11" t="s">
        <v>111</v>
      </c>
      <c r="C8" s="11">
        <v>1</v>
      </c>
      <c r="D8" s="12"/>
      <c r="E8" s="13"/>
      <c r="F8" s="13"/>
      <c r="G8" s="13"/>
      <c r="H8" s="13"/>
      <c r="I8" s="13"/>
      <c r="J8" s="13"/>
      <c r="K8" s="13"/>
    </row>
    <row r="9" s="2" customFormat="1" ht="20" customHeight="1" spans="1:11">
      <c r="A9" s="11" t="s">
        <v>113</v>
      </c>
      <c r="B9" s="11" t="s">
        <v>106</v>
      </c>
      <c r="C9" s="11">
        <v>1</v>
      </c>
      <c r="D9" s="12"/>
      <c r="E9" s="13"/>
      <c r="F9" s="13"/>
      <c r="G9" s="13"/>
      <c r="H9" s="13"/>
      <c r="I9" s="13"/>
      <c r="J9" s="13"/>
      <c r="K9" s="13"/>
    </row>
    <row r="10" s="2" customFormat="1" ht="20" customHeight="1" spans="1:11">
      <c r="A10" s="11" t="s">
        <v>114</v>
      </c>
      <c r="B10" s="11" t="s">
        <v>106</v>
      </c>
      <c r="C10" s="11">
        <v>1</v>
      </c>
      <c r="D10" s="12"/>
      <c r="E10" s="13"/>
      <c r="F10" s="13"/>
      <c r="G10" s="13"/>
      <c r="H10" s="13"/>
      <c r="I10" s="13"/>
      <c r="J10" s="13"/>
      <c r="K10" s="13"/>
    </row>
    <row r="11" s="2" customFormat="1" ht="20" customHeight="1" spans="1:11">
      <c r="A11" s="11" t="s">
        <v>115</v>
      </c>
      <c r="B11" s="11" t="s">
        <v>106</v>
      </c>
      <c r="C11" s="11">
        <v>1</v>
      </c>
      <c r="D11" s="12"/>
      <c r="E11" s="13"/>
      <c r="F11" s="13"/>
      <c r="G11" s="13"/>
      <c r="H11" s="13"/>
      <c r="I11" s="13"/>
      <c r="J11" s="13"/>
      <c r="K11" s="13"/>
    </row>
    <row r="12" s="2" customFormat="1" ht="20" customHeight="1" spans="1:11">
      <c r="A12" s="11" t="s">
        <v>116</v>
      </c>
      <c r="B12" s="11" t="s">
        <v>106</v>
      </c>
      <c r="C12" s="11">
        <v>1</v>
      </c>
      <c r="D12" s="12"/>
      <c r="E12" s="13"/>
      <c r="F12" s="13"/>
      <c r="G12" s="13"/>
      <c r="H12" s="13"/>
      <c r="I12" s="13"/>
      <c r="J12" s="13"/>
      <c r="K12" s="13"/>
    </row>
    <row r="13" s="2" customFormat="1" ht="20" customHeight="1" spans="1:11">
      <c r="A13" s="11" t="s">
        <v>117</v>
      </c>
      <c r="B13" s="11" t="s">
        <v>106</v>
      </c>
      <c r="C13" s="11">
        <v>1</v>
      </c>
      <c r="D13" s="12"/>
      <c r="E13" s="13"/>
      <c r="F13" s="13"/>
      <c r="G13" s="13"/>
      <c r="H13" s="13"/>
      <c r="I13" s="13"/>
      <c r="J13" s="13"/>
      <c r="K13" s="13"/>
    </row>
    <row r="14" s="2" customFormat="1" ht="20" customHeight="1" spans="1:11">
      <c r="A14" s="11" t="s">
        <v>118</v>
      </c>
      <c r="B14" s="11" t="s">
        <v>106</v>
      </c>
      <c r="C14" s="11">
        <v>1</v>
      </c>
      <c r="D14" s="12"/>
      <c r="E14" s="13"/>
      <c r="F14" s="13"/>
      <c r="G14" s="13"/>
      <c r="H14" s="13"/>
      <c r="I14" s="13"/>
      <c r="J14" s="13"/>
      <c r="K14" s="13"/>
    </row>
    <row r="15" s="2" customFormat="1" ht="20" customHeight="1" spans="1:11">
      <c r="A15" s="11" t="s">
        <v>119</v>
      </c>
      <c r="B15" s="11" t="s">
        <v>106</v>
      </c>
      <c r="C15" s="11">
        <v>1</v>
      </c>
      <c r="D15" s="12"/>
      <c r="E15" s="13"/>
      <c r="F15" s="13"/>
      <c r="G15" s="13"/>
      <c r="H15" s="13"/>
      <c r="I15" s="13"/>
      <c r="J15" s="13"/>
      <c r="K15" s="13"/>
    </row>
    <row r="16" s="2" customFormat="1" ht="20" customHeight="1" spans="1:11">
      <c r="A16" s="11" t="s">
        <v>120</v>
      </c>
      <c r="B16" s="11" t="s">
        <v>106</v>
      </c>
      <c r="C16" s="11">
        <v>1</v>
      </c>
      <c r="D16" s="12"/>
      <c r="E16" s="13"/>
      <c r="F16" s="13"/>
      <c r="G16" s="13"/>
      <c r="H16" s="13"/>
      <c r="I16" s="13"/>
      <c r="J16" s="13"/>
      <c r="K16" s="13"/>
    </row>
    <row r="17" s="2" customFormat="1" ht="20" customHeight="1" spans="1:11">
      <c r="A17" s="11" t="s">
        <v>121</v>
      </c>
      <c r="B17" s="11" t="s">
        <v>106</v>
      </c>
      <c r="C17" s="11">
        <v>1</v>
      </c>
      <c r="D17" s="12"/>
      <c r="E17" s="13"/>
      <c r="F17" s="13"/>
      <c r="G17" s="13"/>
      <c r="H17" s="13"/>
      <c r="I17" s="13"/>
      <c r="J17" s="13"/>
      <c r="K17" s="13"/>
    </row>
    <row r="18" s="2" customFormat="1" ht="20" customHeight="1" spans="1:11">
      <c r="A18" s="11" t="s">
        <v>122</v>
      </c>
      <c r="B18" s="11" t="s">
        <v>106</v>
      </c>
      <c r="C18" s="11">
        <v>1</v>
      </c>
      <c r="D18" s="12"/>
      <c r="E18" s="13"/>
      <c r="F18" s="13"/>
      <c r="G18" s="13"/>
      <c r="H18" s="13"/>
      <c r="I18" s="13"/>
      <c r="J18" s="13"/>
      <c r="K18" s="13"/>
    </row>
    <row r="19" s="2" customFormat="1" ht="20" customHeight="1" spans="1:11">
      <c r="A19" s="11" t="s">
        <v>122</v>
      </c>
      <c r="B19" s="11" t="s">
        <v>106</v>
      </c>
      <c r="C19" s="11">
        <v>1</v>
      </c>
      <c r="D19" s="12"/>
      <c r="E19" s="13"/>
      <c r="F19" s="13"/>
      <c r="G19" s="13"/>
      <c r="H19" s="13"/>
      <c r="I19" s="13"/>
      <c r="J19" s="13"/>
      <c r="K19" s="13"/>
    </row>
    <row r="20" s="2" customFormat="1" ht="20" customHeight="1" spans="1:11">
      <c r="A20" s="11" t="s">
        <v>122</v>
      </c>
      <c r="B20" s="11" t="s">
        <v>106</v>
      </c>
      <c r="C20" s="11">
        <v>1</v>
      </c>
      <c r="D20" s="12"/>
      <c r="E20" s="13"/>
      <c r="F20" s="13"/>
      <c r="G20" s="13"/>
      <c r="H20" s="13"/>
      <c r="I20" s="13"/>
      <c r="J20" s="13"/>
      <c r="K20" s="13"/>
    </row>
    <row r="21" s="2" customFormat="1" ht="20" customHeight="1" spans="1:11">
      <c r="A21" s="11" t="s">
        <v>123</v>
      </c>
      <c r="B21" s="11" t="s">
        <v>111</v>
      </c>
      <c r="C21" s="11">
        <v>1</v>
      </c>
      <c r="D21" s="12"/>
      <c r="E21" s="13"/>
      <c r="F21" s="13"/>
      <c r="G21" s="13"/>
      <c r="H21" s="13"/>
      <c r="I21" s="13"/>
      <c r="J21" s="13"/>
      <c r="K21" s="13"/>
    </row>
    <row r="22" s="2" customFormat="1" ht="20" customHeight="1" spans="1:11">
      <c r="A22" s="11" t="s">
        <v>124</v>
      </c>
      <c r="B22" s="11" t="s">
        <v>111</v>
      </c>
      <c r="C22" s="11">
        <v>1</v>
      </c>
      <c r="D22" s="12"/>
      <c r="E22" s="13"/>
      <c r="F22" s="13"/>
      <c r="G22" s="13"/>
      <c r="H22" s="13"/>
      <c r="I22" s="13"/>
      <c r="J22" s="13"/>
      <c r="K22" s="13"/>
    </row>
    <row r="23" s="2" customFormat="1" ht="20" customHeight="1" spans="1:11">
      <c r="A23" s="11" t="s">
        <v>125</v>
      </c>
      <c r="B23" s="11" t="s">
        <v>106</v>
      </c>
      <c r="C23" s="11">
        <v>1</v>
      </c>
      <c r="D23" s="12"/>
      <c r="E23" s="13"/>
      <c r="F23" s="13"/>
      <c r="G23" s="13"/>
      <c r="H23" s="13"/>
      <c r="I23" s="13"/>
      <c r="J23" s="13"/>
      <c r="K23" s="13"/>
    </row>
    <row r="24" s="2" customFormat="1" ht="20" customHeight="1" spans="1:11">
      <c r="A24" s="11" t="s">
        <v>126</v>
      </c>
      <c r="B24" s="11" t="s">
        <v>106</v>
      </c>
      <c r="C24" s="11">
        <v>1</v>
      </c>
      <c r="D24" s="12"/>
      <c r="E24" s="13"/>
      <c r="F24" s="13"/>
      <c r="G24" s="13"/>
      <c r="H24" s="13"/>
      <c r="I24" s="13"/>
      <c r="J24" s="13"/>
      <c r="K24" s="13"/>
    </row>
    <row r="25" s="2" customFormat="1" ht="20" customHeight="1" spans="1:11">
      <c r="A25" s="11" t="s">
        <v>127</v>
      </c>
      <c r="B25" s="11" t="s">
        <v>106</v>
      </c>
      <c r="C25" s="11">
        <v>1</v>
      </c>
      <c r="D25" s="12"/>
      <c r="E25" s="13"/>
      <c r="F25" s="13"/>
      <c r="G25" s="13"/>
      <c r="H25" s="13"/>
      <c r="I25" s="13"/>
      <c r="J25" s="13"/>
      <c r="K25" s="13"/>
    </row>
    <row r="26" s="2" customFormat="1" ht="20" customHeight="1" spans="1:11">
      <c r="A26" s="11" t="s">
        <v>128</v>
      </c>
      <c r="B26" s="11" t="s">
        <v>111</v>
      </c>
      <c r="C26" s="11">
        <v>1</v>
      </c>
      <c r="D26" s="12"/>
      <c r="E26" s="13"/>
      <c r="F26" s="13"/>
      <c r="G26" s="13"/>
      <c r="H26" s="13"/>
      <c r="I26" s="13"/>
      <c r="J26" s="13"/>
      <c r="K26" s="13"/>
    </row>
    <row r="27" s="2" customFormat="1" ht="20" customHeight="1" spans="1:11">
      <c r="A27" s="11" t="s">
        <v>129</v>
      </c>
      <c r="B27" s="11" t="s">
        <v>106</v>
      </c>
      <c r="C27" s="11">
        <v>1</v>
      </c>
      <c r="D27" s="12"/>
      <c r="E27" s="13"/>
      <c r="F27" s="13"/>
      <c r="G27" s="13"/>
      <c r="H27" s="13"/>
      <c r="I27" s="13"/>
      <c r="J27" s="13"/>
      <c r="K27" s="13"/>
    </row>
    <row r="28" s="2" customFormat="1" ht="20" customHeight="1" spans="1:11">
      <c r="A28" s="11" t="s">
        <v>130</v>
      </c>
      <c r="B28" s="11" t="s">
        <v>106</v>
      </c>
      <c r="C28" s="11">
        <v>1</v>
      </c>
      <c r="D28" s="12"/>
      <c r="E28" s="13"/>
      <c r="F28" s="13"/>
      <c r="G28" s="13"/>
      <c r="H28" s="13"/>
      <c r="I28" s="13"/>
      <c r="J28" s="13"/>
      <c r="K28" s="13"/>
    </row>
    <row r="29" s="2" customFormat="1" ht="20" customHeight="1" spans="1:11">
      <c r="A29" s="11" t="s">
        <v>131</v>
      </c>
      <c r="B29" s="11" t="s">
        <v>132</v>
      </c>
      <c r="C29" s="11">
        <v>1</v>
      </c>
      <c r="D29" s="12"/>
      <c r="E29" s="13"/>
      <c r="F29" s="13"/>
      <c r="G29" s="13"/>
      <c r="H29" s="13"/>
      <c r="I29" s="13"/>
      <c r="J29" s="13"/>
      <c r="K29" s="13"/>
    </row>
    <row r="30" s="2" customFormat="1" ht="20" customHeight="1" spans="1:11">
      <c r="A30" s="11" t="s">
        <v>133</v>
      </c>
      <c r="B30" s="11" t="s">
        <v>134</v>
      </c>
      <c r="C30" s="11">
        <v>1</v>
      </c>
      <c r="D30" s="12"/>
      <c r="E30" s="13"/>
      <c r="F30" s="13"/>
      <c r="G30" s="13"/>
      <c r="H30" s="13"/>
      <c r="I30" s="13"/>
      <c r="J30" s="13"/>
      <c r="K30" s="13"/>
    </row>
    <row r="31" s="2" customFormat="1" ht="20" customHeight="1" spans="1:11">
      <c r="A31" s="11" t="s">
        <v>135</v>
      </c>
      <c r="B31" s="11" t="s">
        <v>106</v>
      </c>
      <c r="C31" s="11">
        <v>1</v>
      </c>
      <c r="D31" s="12"/>
      <c r="E31" s="13"/>
      <c r="F31" s="13"/>
      <c r="G31" s="13"/>
      <c r="H31" s="13"/>
      <c r="I31" s="13"/>
      <c r="J31" s="13"/>
      <c r="K31" s="13"/>
    </row>
    <row r="32" s="2" customFormat="1" ht="20" customHeight="1" spans="1:11">
      <c r="A32" s="11" t="s">
        <v>136</v>
      </c>
      <c r="B32" s="11" t="s">
        <v>134</v>
      </c>
      <c r="C32" s="11">
        <v>1</v>
      </c>
      <c r="D32" s="12"/>
      <c r="E32" s="13"/>
      <c r="F32" s="13"/>
      <c r="G32" s="13"/>
      <c r="H32" s="13"/>
      <c r="I32" s="13"/>
      <c r="J32" s="13"/>
      <c r="K32" s="13"/>
    </row>
    <row r="33" s="2" customFormat="1" ht="20" customHeight="1" spans="1:11">
      <c r="A33" s="11" t="s">
        <v>137</v>
      </c>
      <c r="B33" s="11" t="s">
        <v>134</v>
      </c>
      <c r="C33" s="11">
        <v>1</v>
      </c>
      <c r="D33" s="12"/>
      <c r="E33" s="13"/>
      <c r="F33" s="13"/>
      <c r="G33" s="13"/>
      <c r="H33" s="13"/>
      <c r="I33" s="13"/>
      <c r="J33" s="13"/>
      <c r="K33" s="13"/>
    </row>
    <row r="34" s="2" customFormat="1" ht="20" customHeight="1" spans="1:11">
      <c r="A34" s="11" t="s">
        <v>138</v>
      </c>
      <c r="B34" s="11" t="s">
        <v>106</v>
      </c>
      <c r="C34" s="11">
        <v>1</v>
      </c>
      <c r="D34" s="12"/>
      <c r="E34" s="13"/>
      <c r="F34" s="13"/>
      <c r="G34" s="13"/>
      <c r="H34" s="13"/>
      <c r="I34" s="13"/>
      <c r="J34" s="13"/>
      <c r="K34" s="13"/>
    </row>
    <row r="35" s="2" customFormat="1" ht="20" customHeight="1" spans="1:11">
      <c r="A35" s="11" t="s">
        <v>139</v>
      </c>
      <c r="B35" s="11" t="s">
        <v>106</v>
      </c>
      <c r="C35" s="11">
        <v>1</v>
      </c>
      <c r="D35" s="12"/>
      <c r="E35" s="13"/>
      <c r="F35" s="13"/>
      <c r="G35" s="13"/>
      <c r="H35" s="13"/>
      <c r="I35" s="13"/>
      <c r="J35" s="13"/>
      <c r="K35" s="13"/>
    </row>
    <row r="36" s="2" customFormat="1" ht="20" customHeight="1" spans="1:11">
      <c r="A36" s="11" t="s">
        <v>140</v>
      </c>
      <c r="B36" s="11" t="s">
        <v>134</v>
      </c>
      <c r="C36" s="11">
        <v>1</v>
      </c>
      <c r="D36" s="12"/>
      <c r="E36" s="13"/>
      <c r="F36" s="13"/>
      <c r="G36" s="13"/>
      <c r="H36" s="13"/>
      <c r="I36" s="13"/>
      <c r="J36" s="13"/>
      <c r="K36" s="13"/>
    </row>
    <row r="37" s="2" customFormat="1" ht="20" customHeight="1" spans="1:11">
      <c r="A37" s="11" t="s">
        <v>141</v>
      </c>
      <c r="B37" s="11" t="s">
        <v>142</v>
      </c>
      <c r="C37" s="11">
        <v>1</v>
      </c>
      <c r="D37" s="12"/>
      <c r="E37" s="13"/>
      <c r="F37" s="13"/>
      <c r="G37" s="13"/>
      <c r="H37" s="13"/>
      <c r="I37" s="13"/>
      <c r="J37" s="13"/>
      <c r="K37" s="13"/>
    </row>
    <row r="38" s="2" customFormat="1" ht="20" customHeight="1" spans="1:11">
      <c r="A38" s="10" t="s">
        <v>143</v>
      </c>
      <c r="B38" s="11" t="s">
        <v>111</v>
      </c>
      <c r="C38" s="11">
        <v>1</v>
      </c>
      <c r="D38" s="12"/>
      <c r="E38" s="13"/>
      <c r="F38" s="13"/>
      <c r="G38" s="13"/>
      <c r="H38" s="13"/>
      <c r="I38" s="13"/>
      <c r="J38" s="13"/>
      <c r="K38" s="13"/>
    </row>
    <row r="39" s="2" customFormat="1" ht="20" customHeight="1" spans="1:11">
      <c r="A39" s="10" t="s">
        <v>144</v>
      </c>
      <c r="B39" s="10" t="s">
        <v>111</v>
      </c>
      <c r="C39" s="14">
        <v>1</v>
      </c>
      <c r="D39" s="12"/>
      <c r="E39" s="13"/>
      <c r="F39" s="13"/>
      <c r="G39" s="13"/>
      <c r="H39" s="13"/>
      <c r="I39" s="13"/>
      <c r="J39" s="13"/>
      <c r="K39" s="13"/>
    </row>
    <row r="40" s="2" customFormat="1" ht="20" customHeight="1" spans="1:11">
      <c r="A40" s="10" t="s">
        <v>144</v>
      </c>
      <c r="B40" s="10" t="s">
        <v>111</v>
      </c>
      <c r="C40" s="14">
        <v>1</v>
      </c>
      <c r="D40" s="12"/>
      <c r="E40" s="13"/>
      <c r="F40" s="13"/>
      <c r="G40" s="13"/>
      <c r="H40" s="13"/>
      <c r="I40" s="13"/>
      <c r="J40" s="13"/>
      <c r="K40" s="13"/>
    </row>
    <row r="41" s="2" customFormat="1" ht="20" customHeight="1" spans="1:11">
      <c r="A41" s="10" t="s">
        <v>144</v>
      </c>
      <c r="B41" s="10" t="s">
        <v>111</v>
      </c>
      <c r="C41" s="14">
        <v>1</v>
      </c>
      <c r="D41" s="12"/>
      <c r="E41" s="13"/>
      <c r="F41" s="13"/>
      <c r="G41" s="13"/>
      <c r="H41" s="13"/>
      <c r="I41" s="13"/>
      <c r="J41" s="13"/>
      <c r="K41" s="13"/>
    </row>
    <row r="42" s="2" customFormat="1" ht="20" customHeight="1" spans="1:11">
      <c r="A42" s="10" t="s">
        <v>145</v>
      </c>
      <c r="B42" s="10" t="s">
        <v>106</v>
      </c>
      <c r="C42" s="14">
        <v>1</v>
      </c>
      <c r="D42" s="12"/>
      <c r="E42" s="13"/>
      <c r="F42" s="13"/>
      <c r="G42" s="13"/>
      <c r="H42" s="13"/>
      <c r="I42" s="13"/>
      <c r="J42" s="13"/>
      <c r="K42" s="13"/>
    </row>
    <row r="43" s="2" customFormat="1" ht="20" customHeight="1" spans="1:11">
      <c r="A43" s="10" t="s">
        <v>145</v>
      </c>
      <c r="B43" s="10" t="s">
        <v>106</v>
      </c>
      <c r="C43" s="14">
        <v>1</v>
      </c>
      <c r="D43" s="12"/>
      <c r="E43" s="13"/>
      <c r="F43" s="13"/>
      <c r="G43" s="13"/>
      <c r="H43" s="13"/>
      <c r="I43" s="13"/>
      <c r="J43" s="13"/>
      <c r="K43" s="13"/>
    </row>
    <row r="44" s="2" customFormat="1" ht="20" customHeight="1" spans="1:11">
      <c r="A44" s="10" t="s">
        <v>146</v>
      </c>
      <c r="B44" s="10" t="s">
        <v>106</v>
      </c>
      <c r="C44" s="14">
        <v>1</v>
      </c>
      <c r="D44" s="12"/>
      <c r="E44" s="13"/>
      <c r="F44" s="13"/>
      <c r="G44" s="13"/>
      <c r="H44" s="13"/>
      <c r="I44" s="13"/>
      <c r="J44" s="13"/>
      <c r="K44" s="13"/>
    </row>
    <row r="45" s="2" customFormat="1" ht="20" customHeight="1" spans="1:11">
      <c r="A45" s="10" t="s">
        <v>146</v>
      </c>
      <c r="B45" s="10" t="s">
        <v>106</v>
      </c>
      <c r="C45" s="14">
        <v>1</v>
      </c>
      <c r="D45" s="12"/>
      <c r="E45" s="13"/>
      <c r="F45" s="13"/>
      <c r="G45" s="13"/>
      <c r="H45" s="13"/>
      <c r="I45" s="13"/>
      <c r="J45" s="13"/>
      <c r="K45" s="13"/>
    </row>
    <row r="46" s="2" customFormat="1" ht="20" customHeight="1" spans="1:11">
      <c r="A46" s="10" t="s">
        <v>146</v>
      </c>
      <c r="B46" s="10" t="s">
        <v>106</v>
      </c>
      <c r="C46" s="14">
        <v>1</v>
      </c>
      <c r="D46" s="12"/>
      <c r="E46" s="13"/>
      <c r="F46" s="13"/>
      <c r="G46" s="13"/>
      <c r="H46" s="13"/>
      <c r="I46" s="13"/>
      <c r="J46" s="13"/>
      <c r="K46" s="13"/>
    </row>
    <row r="47" s="2" customFormat="1" ht="20" customHeight="1" spans="1:11">
      <c r="A47" s="10" t="s">
        <v>146</v>
      </c>
      <c r="B47" s="10" t="s">
        <v>106</v>
      </c>
      <c r="C47" s="14">
        <v>1</v>
      </c>
      <c r="D47" s="12"/>
      <c r="E47" s="13"/>
      <c r="F47" s="13"/>
      <c r="G47" s="13"/>
      <c r="H47" s="13"/>
      <c r="I47" s="13"/>
      <c r="J47" s="13"/>
      <c r="K47" s="13"/>
    </row>
    <row r="48" s="2" customFormat="1" ht="20" customHeight="1" spans="1:11">
      <c r="A48" s="10" t="s">
        <v>147</v>
      </c>
      <c r="B48" s="10" t="s">
        <v>106</v>
      </c>
      <c r="C48" s="14">
        <v>1</v>
      </c>
      <c r="D48" s="12"/>
      <c r="E48" s="13"/>
      <c r="F48" s="13"/>
      <c r="G48" s="13"/>
      <c r="H48" s="13"/>
      <c r="I48" s="13"/>
      <c r="J48" s="13"/>
      <c r="K48" s="13"/>
    </row>
    <row r="49" s="2" customFormat="1" ht="20" customHeight="1" spans="1:11">
      <c r="A49" s="10" t="s">
        <v>148</v>
      </c>
      <c r="B49" s="10" t="s">
        <v>106</v>
      </c>
      <c r="C49" s="14">
        <v>1</v>
      </c>
      <c r="D49" s="12"/>
      <c r="E49" s="13"/>
      <c r="F49" s="13"/>
      <c r="G49" s="13"/>
      <c r="H49" s="13"/>
      <c r="I49" s="13"/>
      <c r="J49" s="13"/>
      <c r="K49" s="13"/>
    </row>
    <row r="50" s="2" customFormat="1" ht="20" customHeight="1" spans="1:11">
      <c r="A50" s="10" t="s">
        <v>149</v>
      </c>
      <c r="B50" s="10" t="s">
        <v>106</v>
      </c>
      <c r="C50" s="14">
        <v>1</v>
      </c>
      <c r="D50" s="12"/>
      <c r="E50" s="13"/>
      <c r="F50" s="13"/>
      <c r="G50" s="13"/>
      <c r="H50" s="13"/>
      <c r="I50" s="13"/>
      <c r="J50" s="13"/>
      <c r="K50" s="13"/>
    </row>
    <row r="51" s="2" customFormat="1" ht="20" customHeight="1" spans="1:11">
      <c r="A51" s="10" t="s">
        <v>149</v>
      </c>
      <c r="B51" s="10" t="s">
        <v>106</v>
      </c>
      <c r="C51" s="14">
        <v>1</v>
      </c>
      <c r="D51" s="12"/>
      <c r="E51" s="13"/>
      <c r="F51" s="13"/>
      <c r="G51" s="13"/>
      <c r="H51" s="13"/>
      <c r="I51" s="13"/>
      <c r="J51" s="13"/>
      <c r="K51" s="13"/>
    </row>
    <row r="52" s="2" customFormat="1" ht="20" customHeight="1" spans="1:11">
      <c r="A52" s="10" t="s">
        <v>150</v>
      </c>
      <c r="B52" s="10" t="s">
        <v>134</v>
      </c>
      <c r="C52" s="14">
        <v>40</v>
      </c>
      <c r="D52" s="12"/>
      <c r="E52" s="13"/>
      <c r="F52" s="13"/>
      <c r="G52" s="13"/>
      <c r="H52" s="13"/>
      <c r="I52" s="13"/>
      <c r="J52" s="13"/>
      <c r="K52" s="13"/>
    </row>
    <row r="53" s="2" customFormat="1" ht="20" customHeight="1" spans="1:11">
      <c r="A53" s="10" t="s">
        <v>150</v>
      </c>
      <c r="B53" s="10" t="s">
        <v>134</v>
      </c>
      <c r="C53" s="14">
        <v>20</v>
      </c>
      <c r="D53" s="12"/>
      <c r="E53" s="13"/>
      <c r="F53" s="13"/>
      <c r="G53" s="13"/>
      <c r="H53" s="13"/>
      <c r="I53" s="13"/>
      <c r="J53" s="13"/>
      <c r="K53" s="13"/>
    </row>
    <row r="54" s="2" customFormat="1" ht="20" customHeight="1" spans="1:11">
      <c r="A54" s="10" t="s">
        <v>150</v>
      </c>
      <c r="B54" s="10" t="s">
        <v>134</v>
      </c>
      <c r="C54" s="14">
        <v>20</v>
      </c>
      <c r="D54" s="12"/>
      <c r="E54" s="13"/>
      <c r="F54" s="13"/>
      <c r="G54" s="13"/>
      <c r="H54" s="13"/>
      <c r="I54" s="13"/>
      <c r="J54" s="13"/>
      <c r="K54" s="13"/>
    </row>
    <row r="55" s="2" customFormat="1" ht="20" customHeight="1" spans="1:11">
      <c r="A55" s="10" t="s">
        <v>150</v>
      </c>
      <c r="B55" s="10" t="s">
        <v>134</v>
      </c>
      <c r="C55" s="14">
        <v>20</v>
      </c>
      <c r="D55" s="12"/>
      <c r="E55" s="13"/>
      <c r="F55" s="13"/>
      <c r="G55" s="13"/>
      <c r="H55" s="13"/>
      <c r="I55" s="13"/>
      <c r="J55" s="13"/>
      <c r="K55" s="13"/>
    </row>
    <row r="56" s="2" customFormat="1" ht="20" customHeight="1" spans="1:11">
      <c r="A56" s="10" t="s">
        <v>151</v>
      </c>
      <c r="B56" s="10" t="s">
        <v>134</v>
      </c>
      <c r="C56" s="14">
        <v>20</v>
      </c>
      <c r="D56" s="12"/>
      <c r="E56" s="13"/>
      <c r="F56" s="13"/>
      <c r="G56" s="13"/>
      <c r="H56" s="13"/>
      <c r="I56" s="13"/>
      <c r="J56" s="13"/>
      <c r="K56" s="13"/>
    </row>
    <row r="57" s="2" customFormat="1" ht="20" customHeight="1" spans="1:11">
      <c r="A57" s="10" t="s">
        <v>151</v>
      </c>
      <c r="B57" s="10" t="s">
        <v>134</v>
      </c>
      <c r="C57" s="14">
        <v>20</v>
      </c>
      <c r="D57" s="12"/>
      <c r="E57" s="13"/>
      <c r="F57" s="13"/>
      <c r="G57" s="13"/>
      <c r="H57" s="13"/>
      <c r="I57" s="13"/>
      <c r="J57" s="13"/>
      <c r="K57" s="13"/>
    </row>
    <row r="58" s="2" customFormat="1" ht="20" customHeight="1" spans="1:11">
      <c r="A58" s="10" t="s">
        <v>151</v>
      </c>
      <c r="B58" s="10" t="s">
        <v>134</v>
      </c>
      <c r="C58" s="14">
        <v>20</v>
      </c>
      <c r="D58" s="12"/>
      <c r="E58" s="13"/>
      <c r="F58" s="13"/>
      <c r="G58" s="13"/>
      <c r="H58" s="13"/>
      <c r="I58" s="13"/>
      <c r="J58" s="13"/>
      <c r="K58" s="13"/>
    </row>
    <row r="59" s="2" customFormat="1" ht="20" customHeight="1" spans="1:11">
      <c r="A59" s="10" t="s">
        <v>151</v>
      </c>
      <c r="B59" s="10" t="s">
        <v>134</v>
      </c>
      <c r="C59" s="14">
        <v>10</v>
      </c>
      <c r="D59" s="12"/>
      <c r="E59" s="13"/>
      <c r="F59" s="13"/>
      <c r="G59" s="13"/>
      <c r="H59" s="13"/>
      <c r="I59" s="13"/>
      <c r="J59" s="13"/>
      <c r="K59" s="13"/>
    </row>
    <row r="60" s="2" customFormat="1" ht="20" customHeight="1" spans="1:11">
      <c r="A60" s="10" t="s">
        <v>151</v>
      </c>
      <c r="B60" s="10" t="s">
        <v>134</v>
      </c>
      <c r="C60" s="14">
        <v>10</v>
      </c>
      <c r="D60" s="12"/>
      <c r="E60" s="13"/>
      <c r="F60" s="13"/>
      <c r="G60" s="13"/>
      <c r="H60" s="13"/>
      <c r="I60" s="13"/>
      <c r="J60" s="13"/>
      <c r="K60" s="13"/>
    </row>
    <row r="61" s="2" customFormat="1" ht="20" customHeight="1" spans="1:11">
      <c r="A61" s="10" t="s">
        <v>152</v>
      </c>
      <c r="B61" s="10" t="s">
        <v>134</v>
      </c>
      <c r="C61" s="14">
        <v>2</v>
      </c>
      <c r="D61" s="12"/>
      <c r="E61" s="13"/>
      <c r="F61" s="13"/>
      <c r="G61" s="13"/>
      <c r="H61" s="13"/>
      <c r="I61" s="13"/>
      <c r="J61" s="13"/>
      <c r="K61" s="13"/>
    </row>
    <row r="62" s="2" customFormat="1" ht="20" customHeight="1" spans="1:11">
      <c r="A62" s="10" t="s">
        <v>153</v>
      </c>
      <c r="B62" s="10" t="s">
        <v>106</v>
      </c>
      <c r="C62" s="14">
        <v>5</v>
      </c>
      <c r="D62" s="12"/>
      <c r="E62" s="13"/>
      <c r="F62" s="13"/>
      <c r="G62" s="13"/>
      <c r="H62" s="13"/>
      <c r="I62" s="13"/>
      <c r="J62" s="13"/>
      <c r="K62" s="13"/>
    </row>
    <row r="63" s="2" customFormat="1" ht="20" customHeight="1" spans="1:11">
      <c r="A63" s="10" t="s">
        <v>153</v>
      </c>
      <c r="B63" s="10" t="s">
        <v>106</v>
      </c>
      <c r="C63" s="14">
        <v>5</v>
      </c>
      <c r="D63" s="12"/>
      <c r="E63" s="13"/>
      <c r="F63" s="13"/>
      <c r="G63" s="13"/>
      <c r="H63" s="13"/>
      <c r="I63" s="13"/>
      <c r="J63" s="13"/>
      <c r="K63" s="13"/>
    </row>
    <row r="64" s="2" customFormat="1" ht="20" customHeight="1" spans="1:11">
      <c r="A64" s="10" t="s">
        <v>153</v>
      </c>
      <c r="B64" s="10" t="s">
        <v>106</v>
      </c>
      <c r="C64" s="14">
        <v>5</v>
      </c>
      <c r="D64" s="12"/>
      <c r="E64" s="13"/>
      <c r="F64" s="13"/>
      <c r="G64" s="13"/>
      <c r="H64" s="13"/>
      <c r="I64" s="13"/>
      <c r="J64" s="13"/>
      <c r="K64" s="13"/>
    </row>
    <row r="65" s="2" customFormat="1" ht="20" customHeight="1" spans="1:11">
      <c r="A65" s="10" t="s">
        <v>154</v>
      </c>
      <c r="B65" s="10" t="s">
        <v>106</v>
      </c>
      <c r="C65" s="14">
        <v>1</v>
      </c>
      <c r="D65" s="12"/>
      <c r="E65" s="13"/>
      <c r="F65" s="13"/>
      <c r="G65" s="13"/>
      <c r="H65" s="13"/>
      <c r="I65" s="13"/>
      <c r="J65" s="13"/>
      <c r="K65" s="13"/>
    </row>
    <row r="66" s="2" customFormat="1" ht="20" customHeight="1" spans="1:11">
      <c r="A66" s="10" t="s">
        <v>155</v>
      </c>
      <c r="B66" s="10" t="s">
        <v>106</v>
      </c>
      <c r="C66" s="14">
        <v>1</v>
      </c>
      <c r="D66" s="12"/>
      <c r="E66" s="13"/>
      <c r="F66" s="13"/>
      <c r="G66" s="13"/>
      <c r="H66" s="13"/>
      <c r="I66" s="13"/>
      <c r="J66" s="13"/>
      <c r="K66" s="13"/>
    </row>
    <row r="67" s="2" customFormat="1" ht="20" customHeight="1" spans="1:11">
      <c r="A67" s="10" t="s">
        <v>156</v>
      </c>
      <c r="B67" s="10" t="s">
        <v>111</v>
      </c>
      <c r="C67" s="14">
        <v>1</v>
      </c>
      <c r="D67" s="12"/>
      <c r="E67" s="13"/>
      <c r="F67" s="13"/>
      <c r="G67" s="13"/>
      <c r="H67" s="13"/>
      <c r="I67" s="13"/>
      <c r="J67" s="13"/>
      <c r="K67" s="13"/>
    </row>
    <row r="68" s="2" customFormat="1" ht="20" customHeight="1" spans="1:11">
      <c r="A68" s="10" t="s">
        <v>157</v>
      </c>
      <c r="B68" s="10" t="s">
        <v>106</v>
      </c>
      <c r="C68" s="14">
        <v>1</v>
      </c>
      <c r="D68" s="12"/>
      <c r="E68" s="13"/>
      <c r="F68" s="13"/>
      <c r="G68" s="13"/>
      <c r="H68" s="13"/>
      <c r="I68" s="13"/>
      <c r="J68" s="13"/>
      <c r="K68" s="13"/>
    </row>
    <row r="69" s="2" customFormat="1" ht="20" customHeight="1" spans="1:11">
      <c r="A69" s="10" t="s">
        <v>158</v>
      </c>
      <c r="B69" s="10" t="s">
        <v>106</v>
      </c>
      <c r="C69" s="14">
        <v>1</v>
      </c>
      <c r="D69" s="12"/>
      <c r="E69" s="13"/>
      <c r="F69" s="13"/>
      <c r="G69" s="13"/>
      <c r="H69" s="13"/>
      <c r="I69" s="13"/>
      <c r="J69" s="13"/>
      <c r="K69" s="13"/>
    </row>
    <row r="70" s="2" customFormat="1" ht="20" customHeight="1" spans="1:11">
      <c r="A70" s="10" t="s">
        <v>158</v>
      </c>
      <c r="B70" s="10" t="s">
        <v>106</v>
      </c>
      <c r="C70" s="14">
        <v>1</v>
      </c>
      <c r="D70" s="12"/>
      <c r="E70" s="13"/>
      <c r="F70" s="13"/>
      <c r="G70" s="13"/>
      <c r="H70" s="13"/>
      <c r="I70" s="13"/>
      <c r="J70" s="13"/>
      <c r="K70" s="13"/>
    </row>
    <row r="71" s="2" customFormat="1" ht="20" customHeight="1" spans="1:11">
      <c r="A71" s="10" t="s">
        <v>159</v>
      </c>
      <c r="B71" s="10" t="s">
        <v>106</v>
      </c>
      <c r="C71" s="14">
        <v>1</v>
      </c>
      <c r="D71" s="12"/>
      <c r="E71" s="13"/>
      <c r="F71" s="13"/>
      <c r="G71" s="13"/>
      <c r="H71" s="13"/>
      <c r="I71" s="13"/>
      <c r="J71" s="13"/>
      <c r="K71" s="13"/>
    </row>
    <row r="72" s="2" customFormat="1" ht="20" customHeight="1" spans="1:11">
      <c r="A72" s="10" t="s">
        <v>78</v>
      </c>
      <c r="B72" s="10" t="s">
        <v>134</v>
      </c>
      <c r="C72" s="14">
        <v>1</v>
      </c>
      <c r="D72" s="12"/>
      <c r="E72" s="13"/>
      <c r="F72" s="13"/>
      <c r="G72" s="13"/>
      <c r="H72" s="13"/>
      <c r="I72" s="13"/>
      <c r="J72" s="13"/>
      <c r="K72" s="13"/>
    </row>
    <row r="73" s="2" customFormat="1" ht="20" customHeight="1" spans="1:11">
      <c r="A73" s="10" t="s">
        <v>78</v>
      </c>
      <c r="B73" s="10" t="s">
        <v>134</v>
      </c>
      <c r="C73" s="14">
        <v>1</v>
      </c>
      <c r="D73" s="12"/>
      <c r="E73" s="13"/>
      <c r="F73" s="13"/>
      <c r="G73" s="13"/>
      <c r="H73" s="13"/>
      <c r="I73" s="13"/>
      <c r="J73" s="13"/>
      <c r="K73" s="13"/>
    </row>
    <row r="74" s="2" customFormat="1" ht="20" customHeight="1" spans="1:11">
      <c r="A74" s="10" t="s">
        <v>78</v>
      </c>
      <c r="B74" s="10" t="s">
        <v>134</v>
      </c>
      <c r="C74" s="14">
        <v>1</v>
      </c>
      <c r="D74" s="12"/>
      <c r="E74" s="13"/>
      <c r="F74" s="13"/>
      <c r="G74" s="13"/>
      <c r="H74" s="13"/>
      <c r="I74" s="13"/>
      <c r="J74" s="13"/>
      <c r="K74" s="13"/>
    </row>
    <row r="75" s="2" customFormat="1" ht="20" customHeight="1" spans="1:11">
      <c r="A75" s="10" t="s">
        <v>78</v>
      </c>
      <c r="B75" s="10" t="s">
        <v>134</v>
      </c>
      <c r="C75" s="14">
        <v>1</v>
      </c>
      <c r="D75" s="12"/>
      <c r="E75" s="13"/>
      <c r="F75" s="13"/>
      <c r="G75" s="13"/>
      <c r="H75" s="13"/>
      <c r="I75" s="13"/>
      <c r="J75" s="13"/>
      <c r="K75" s="13"/>
    </row>
    <row r="76" s="2" customFormat="1" ht="20" customHeight="1" spans="1:11">
      <c r="A76" s="10" t="s">
        <v>78</v>
      </c>
      <c r="B76" s="10" t="s">
        <v>134</v>
      </c>
      <c r="C76" s="14">
        <v>1</v>
      </c>
      <c r="D76" s="12"/>
      <c r="E76" s="13"/>
      <c r="F76" s="13"/>
      <c r="G76" s="13"/>
      <c r="H76" s="13"/>
      <c r="I76" s="13"/>
      <c r="J76" s="13"/>
      <c r="K76" s="13"/>
    </row>
    <row r="77" s="2" customFormat="1" ht="20" customHeight="1" spans="1:11">
      <c r="A77" s="10" t="s">
        <v>78</v>
      </c>
      <c r="B77" s="10" t="s">
        <v>134</v>
      </c>
      <c r="C77" s="14">
        <v>1</v>
      </c>
      <c r="D77" s="12"/>
      <c r="E77" s="13"/>
      <c r="F77" s="13"/>
      <c r="G77" s="13"/>
      <c r="H77" s="13"/>
      <c r="I77" s="13"/>
      <c r="J77" s="13"/>
      <c r="K77" s="13"/>
    </row>
    <row r="78" s="2" customFormat="1" ht="20" customHeight="1" spans="1:11">
      <c r="A78" s="10" t="s">
        <v>78</v>
      </c>
      <c r="B78" s="10" t="s">
        <v>134</v>
      </c>
      <c r="C78" s="14">
        <v>1</v>
      </c>
      <c r="D78" s="12"/>
      <c r="E78" s="13"/>
      <c r="F78" s="13"/>
      <c r="G78" s="13"/>
      <c r="H78" s="13"/>
      <c r="I78" s="13"/>
      <c r="J78" s="13"/>
      <c r="K78" s="13"/>
    </row>
    <row r="79" s="2" customFormat="1" ht="20" customHeight="1" spans="1:11">
      <c r="A79" s="10" t="s">
        <v>78</v>
      </c>
      <c r="B79" s="10" t="s">
        <v>134</v>
      </c>
      <c r="C79" s="14">
        <v>1</v>
      </c>
      <c r="D79" s="12"/>
      <c r="E79" s="13"/>
      <c r="F79" s="13"/>
      <c r="G79" s="13"/>
      <c r="H79" s="13"/>
      <c r="I79" s="13"/>
      <c r="J79" s="13"/>
      <c r="K79" s="13"/>
    </row>
    <row r="80" s="2" customFormat="1" ht="20" customHeight="1" spans="1:11">
      <c r="A80" s="10" t="s">
        <v>78</v>
      </c>
      <c r="B80" s="10" t="s">
        <v>134</v>
      </c>
      <c r="C80" s="14">
        <v>1</v>
      </c>
      <c r="D80" s="12"/>
      <c r="E80" s="13"/>
      <c r="F80" s="13"/>
      <c r="G80" s="13"/>
      <c r="H80" s="13"/>
      <c r="I80" s="13"/>
      <c r="J80" s="13"/>
      <c r="K80" s="13"/>
    </row>
    <row r="81" s="2" customFormat="1" ht="20" customHeight="1" spans="1:11">
      <c r="A81" s="10" t="s">
        <v>78</v>
      </c>
      <c r="B81" s="10" t="s">
        <v>134</v>
      </c>
      <c r="C81" s="14">
        <v>1</v>
      </c>
      <c r="D81" s="12"/>
      <c r="E81" s="13"/>
      <c r="F81" s="13"/>
      <c r="G81" s="13"/>
      <c r="H81" s="13"/>
      <c r="I81" s="13"/>
      <c r="J81" s="13"/>
      <c r="K81" s="13"/>
    </row>
    <row r="82" s="2" customFormat="1" ht="20" customHeight="1" spans="1:11">
      <c r="A82" s="10" t="s">
        <v>78</v>
      </c>
      <c r="B82" s="10" t="s">
        <v>134</v>
      </c>
      <c r="C82" s="14">
        <v>1</v>
      </c>
      <c r="D82" s="12"/>
      <c r="E82" s="13"/>
      <c r="F82" s="13"/>
      <c r="G82" s="13"/>
      <c r="H82" s="13"/>
      <c r="I82" s="13"/>
      <c r="J82" s="13"/>
      <c r="K82" s="13"/>
    </row>
    <row r="83" s="2" customFormat="1" ht="20" customHeight="1" spans="1:11">
      <c r="A83" s="10" t="s">
        <v>78</v>
      </c>
      <c r="B83" s="10" t="s">
        <v>134</v>
      </c>
      <c r="C83" s="14">
        <v>1</v>
      </c>
      <c r="D83" s="12"/>
      <c r="E83" s="13"/>
      <c r="F83" s="13"/>
      <c r="G83" s="13"/>
      <c r="H83" s="13"/>
      <c r="I83" s="13"/>
      <c r="J83" s="13"/>
      <c r="K83" s="13"/>
    </row>
    <row r="84" s="2" customFormat="1" ht="20" customHeight="1" spans="1:11">
      <c r="A84" s="10" t="s">
        <v>78</v>
      </c>
      <c r="B84" s="10" t="s">
        <v>134</v>
      </c>
      <c r="C84" s="14">
        <v>1</v>
      </c>
      <c r="D84" s="12"/>
      <c r="E84" s="13"/>
      <c r="F84" s="13"/>
      <c r="G84" s="13"/>
      <c r="H84" s="13"/>
      <c r="I84" s="13"/>
      <c r="J84" s="13"/>
      <c r="K84" s="13"/>
    </row>
    <row r="85" s="2" customFormat="1" ht="20" customHeight="1" spans="1:11">
      <c r="A85" s="10" t="s">
        <v>78</v>
      </c>
      <c r="B85" s="10" t="s">
        <v>134</v>
      </c>
      <c r="C85" s="14">
        <v>1</v>
      </c>
      <c r="D85" s="12"/>
      <c r="E85" s="13"/>
      <c r="F85" s="13"/>
      <c r="G85" s="13"/>
      <c r="H85" s="13"/>
      <c r="I85" s="13"/>
      <c r="J85" s="13"/>
      <c r="K85" s="13"/>
    </row>
    <row r="86" s="2" customFormat="1" ht="20" customHeight="1" spans="1:11">
      <c r="A86" s="10" t="s">
        <v>160</v>
      </c>
      <c r="B86" s="10" t="s">
        <v>134</v>
      </c>
      <c r="C86" s="14">
        <v>1</v>
      </c>
      <c r="D86" s="12"/>
      <c r="E86" s="13"/>
      <c r="F86" s="13"/>
      <c r="G86" s="13"/>
      <c r="H86" s="13"/>
      <c r="I86" s="13"/>
      <c r="J86" s="13"/>
      <c r="K86" s="13"/>
    </row>
    <row r="87" s="2" customFormat="1" ht="20" customHeight="1" spans="1:11">
      <c r="A87" s="10" t="s">
        <v>160</v>
      </c>
      <c r="B87" s="10" t="s">
        <v>134</v>
      </c>
      <c r="C87" s="14">
        <v>1</v>
      </c>
      <c r="D87" s="12"/>
      <c r="E87" s="13"/>
      <c r="F87" s="13"/>
      <c r="G87" s="13"/>
      <c r="H87" s="13"/>
      <c r="I87" s="13"/>
      <c r="J87" s="13"/>
      <c r="K87" s="13"/>
    </row>
    <row r="88" s="2" customFormat="1" ht="20" customHeight="1" spans="1:11">
      <c r="A88" s="10" t="s">
        <v>160</v>
      </c>
      <c r="B88" s="10" t="s">
        <v>134</v>
      </c>
      <c r="C88" s="14">
        <v>1</v>
      </c>
      <c r="D88" s="12"/>
      <c r="E88" s="13"/>
      <c r="F88" s="13"/>
      <c r="G88" s="13"/>
      <c r="H88" s="13"/>
      <c r="I88" s="13"/>
      <c r="J88" s="13"/>
      <c r="K88" s="13"/>
    </row>
    <row r="89" s="2" customFormat="1" ht="20" customHeight="1" spans="1:11">
      <c r="A89" s="10" t="s">
        <v>160</v>
      </c>
      <c r="B89" s="10" t="s">
        <v>134</v>
      </c>
      <c r="C89" s="14">
        <v>1</v>
      </c>
      <c r="D89" s="12"/>
      <c r="E89" s="13"/>
      <c r="F89" s="13"/>
      <c r="G89" s="13"/>
      <c r="H89" s="13"/>
      <c r="I89" s="13"/>
      <c r="J89" s="13"/>
      <c r="K89" s="13"/>
    </row>
    <row r="90" s="2" customFormat="1" ht="20" customHeight="1" spans="1:11">
      <c r="A90" s="10" t="s">
        <v>160</v>
      </c>
      <c r="B90" s="10" t="s">
        <v>134</v>
      </c>
      <c r="C90" s="14">
        <v>1</v>
      </c>
      <c r="D90" s="12"/>
      <c r="E90" s="13"/>
      <c r="F90" s="13"/>
      <c r="G90" s="13"/>
      <c r="H90" s="13"/>
      <c r="I90" s="13"/>
      <c r="J90" s="13"/>
      <c r="K90" s="13"/>
    </row>
    <row r="91" s="2" customFormat="1" ht="20" customHeight="1" spans="1:11">
      <c r="A91" s="10" t="s">
        <v>160</v>
      </c>
      <c r="B91" s="10" t="s">
        <v>134</v>
      </c>
      <c r="C91" s="14">
        <v>1</v>
      </c>
      <c r="D91" s="12"/>
      <c r="E91" s="13"/>
      <c r="F91" s="13"/>
      <c r="G91" s="13"/>
      <c r="H91" s="13"/>
      <c r="I91" s="13"/>
      <c r="J91" s="13"/>
      <c r="K91" s="13"/>
    </row>
    <row r="92" s="2" customFormat="1" ht="20" customHeight="1" spans="1:11">
      <c r="A92" s="10" t="s">
        <v>160</v>
      </c>
      <c r="B92" s="10" t="s">
        <v>134</v>
      </c>
      <c r="C92" s="14">
        <v>1</v>
      </c>
      <c r="D92" s="12"/>
      <c r="E92" s="13"/>
      <c r="F92" s="13"/>
      <c r="G92" s="13"/>
      <c r="H92" s="13"/>
      <c r="I92" s="13"/>
      <c r="J92" s="13"/>
      <c r="K92" s="13"/>
    </row>
    <row r="93" s="2" customFormat="1" ht="20" customHeight="1" spans="1:11">
      <c r="A93" s="10" t="s">
        <v>161</v>
      </c>
      <c r="B93" s="10" t="s">
        <v>106</v>
      </c>
      <c r="C93" s="14">
        <v>1</v>
      </c>
      <c r="D93" s="12"/>
      <c r="E93" s="13"/>
      <c r="F93" s="13"/>
      <c r="G93" s="13"/>
      <c r="H93" s="13"/>
      <c r="I93" s="13"/>
      <c r="J93" s="13"/>
      <c r="K93" s="13"/>
    </row>
    <row r="94" s="2" customFormat="1" ht="20" customHeight="1" spans="1:11">
      <c r="A94" s="10" t="s">
        <v>161</v>
      </c>
      <c r="B94" s="10" t="s">
        <v>106</v>
      </c>
      <c r="C94" s="14">
        <v>1</v>
      </c>
      <c r="D94" s="12"/>
      <c r="E94" s="13"/>
      <c r="F94" s="13"/>
      <c r="G94" s="13"/>
      <c r="H94" s="13"/>
      <c r="I94" s="13"/>
      <c r="J94" s="13"/>
      <c r="K94" s="13"/>
    </row>
    <row r="95" s="2" customFormat="1" ht="20" customHeight="1" spans="1:11">
      <c r="A95" s="10" t="s">
        <v>161</v>
      </c>
      <c r="B95" s="10" t="s">
        <v>106</v>
      </c>
      <c r="C95" s="14">
        <v>1</v>
      </c>
      <c r="D95" s="12"/>
      <c r="E95" s="13"/>
      <c r="F95" s="13"/>
      <c r="G95" s="13"/>
      <c r="H95" s="13"/>
      <c r="I95" s="13"/>
      <c r="J95" s="13"/>
      <c r="K95" s="13"/>
    </row>
    <row r="96" s="2" customFormat="1" ht="20" customHeight="1" spans="1:11">
      <c r="A96" s="10" t="s">
        <v>161</v>
      </c>
      <c r="B96" s="10" t="s">
        <v>106</v>
      </c>
      <c r="C96" s="14">
        <v>1</v>
      </c>
      <c r="D96" s="12"/>
      <c r="E96" s="13"/>
      <c r="F96" s="13"/>
      <c r="G96" s="13"/>
      <c r="H96" s="13"/>
      <c r="I96" s="13"/>
      <c r="J96" s="13"/>
      <c r="K96" s="13"/>
    </row>
    <row r="97" s="2" customFormat="1" ht="20" customHeight="1" spans="1:11">
      <c r="A97" s="10" t="s">
        <v>161</v>
      </c>
      <c r="B97" s="10" t="s">
        <v>106</v>
      </c>
      <c r="C97" s="14">
        <v>1</v>
      </c>
      <c r="D97" s="12"/>
      <c r="E97" s="13"/>
      <c r="F97" s="13"/>
      <c r="G97" s="13"/>
      <c r="H97" s="13"/>
      <c r="I97" s="13"/>
      <c r="J97" s="13"/>
      <c r="K97" s="13"/>
    </row>
    <row r="98" s="2" customFormat="1" ht="20" customHeight="1" spans="1:11">
      <c r="A98" s="10" t="s">
        <v>161</v>
      </c>
      <c r="B98" s="10" t="s">
        <v>106</v>
      </c>
      <c r="C98" s="14">
        <v>1</v>
      </c>
      <c r="D98" s="12"/>
      <c r="E98" s="13"/>
      <c r="F98" s="13"/>
      <c r="G98" s="13"/>
      <c r="H98" s="13"/>
      <c r="I98" s="13"/>
      <c r="J98" s="13"/>
      <c r="K98" s="13"/>
    </row>
    <row r="99" s="2" customFormat="1" ht="20" customHeight="1" spans="1:11">
      <c r="A99" s="10" t="s">
        <v>161</v>
      </c>
      <c r="B99" s="10" t="s">
        <v>106</v>
      </c>
      <c r="C99" s="14">
        <v>1</v>
      </c>
      <c r="D99" s="12"/>
      <c r="E99" s="13"/>
      <c r="F99" s="13"/>
      <c r="G99" s="13"/>
      <c r="H99" s="13"/>
      <c r="I99" s="13"/>
      <c r="J99" s="13"/>
      <c r="K99" s="13"/>
    </row>
    <row r="100" s="2" customFormat="1" ht="20" customHeight="1" spans="1:11">
      <c r="A100" s="10" t="s">
        <v>161</v>
      </c>
      <c r="B100" s="10" t="s">
        <v>106</v>
      </c>
      <c r="C100" s="14">
        <v>1</v>
      </c>
      <c r="D100" s="12"/>
      <c r="E100" s="13"/>
      <c r="F100" s="13"/>
      <c r="G100" s="13"/>
      <c r="H100" s="13"/>
      <c r="I100" s="13"/>
      <c r="J100" s="13"/>
      <c r="K100" s="13"/>
    </row>
    <row r="101" s="2" customFormat="1" ht="20" customHeight="1" spans="1:11">
      <c r="A101" s="10" t="s">
        <v>162</v>
      </c>
      <c r="B101" s="10" t="s">
        <v>111</v>
      </c>
      <c r="C101" s="14">
        <v>1</v>
      </c>
      <c r="D101" s="12"/>
      <c r="E101" s="13"/>
      <c r="F101" s="13"/>
      <c r="G101" s="13"/>
      <c r="H101" s="13"/>
      <c r="I101" s="13"/>
      <c r="J101" s="13"/>
      <c r="K101" s="13"/>
    </row>
    <row r="102" s="2" customFormat="1" ht="20" customHeight="1" spans="1:11">
      <c r="A102" s="10" t="s">
        <v>162</v>
      </c>
      <c r="B102" s="10" t="s">
        <v>111</v>
      </c>
      <c r="C102" s="14">
        <v>1</v>
      </c>
      <c r="D102" s="12"/>
      <c r="E102" s="13"/>
      <c r="F102" s="13"/>
      <c r="G102" s="13"/>
      <c r="H102" s="13"/>
      <c r="I102" s="13"/>
      <c r="J102" s="13"/>
      <c r="K102" s="13"/>
    </row>
    <row r="103" s="2" customFormat="1" ht="20" customHeight="1" spans="1:11">
      <c r="A103" s="10" t="s">
        <v>162</v>
      </c>
      <c r="B103" s="10" t="s">
        <v>111</v>
      </c>
      <c r="C103" s="14">
        <v>1</v>
      </c>
      <c r="D103" s="12"/>
      <c r="E103" s="13"/>
      <c r="F103" s="13"/>
      <c r="G103" s="13"/>
      <c r="H103" s="13"/>
      <c r="I103" s="13"/>
      <c r="J103" s="13"/>
      <c r="K103" s="13"/>
    </row>
    <row r="104" s="2" customFormat="1" ht="20" customHeight="1" spans="1:11">
      <c r="A104" s="10" t="s">
        <v>163</v>
      </c>
      <c r="B104" s="10" t="s">
        <v>106</v>
      </c>
      <c r="C104" s="14">
        <v>1</v>
      </c>
      <c r="D104" s="12"/>
      <c r="E104" s="13"/>
      <c r="F104" s="13"/>
      <c r="G104" s="13"/>
      <c r="H104" s="13"/>
      <c r="I104" s="13"/>
      <c r="J104" s="13"/>
      <c r="K104" s="13"/>
    </row>
    <row r="105" s="2" customFormat="1" ht="20" customHeight="1" spans="1:11">
      <c r="A105" s="10" t="s">
        <v>163</v>
      </c>
      <c r="B105" s="10" t="s">
        <v>106</v>
      </c>
      <c r="C105" s="14">
        <v>1</v>
      </c>
      <c r="D105" s="12"/>
      <c r="E105" s="13"/>
      <c r="F105" s="13"/>
      <c r="G105" s="13"/>
      <c r="H105" s="13"/>
      <c r="I105" s="13"/>
      <c r="J105" s="13"/>
      <c r="K105" s="13"/>
    </row>
    <row r="106" s="2" customFormat="1" ht="20" customHeight="1" spans="1:11">
      <c r="A106" s="10" t="s">
        <v>164</v>
      </c>
      <c r="B106" s="10" t="s">
        <v>106</v>
      </c>
      <c r="C106" s="14">
        <v>1</v>
      </c>
      <c r="D106" s="12"/>
      <c r="E106" s="13"/>
      <c r="F106" s="13"/>
      <c r="G106" s="13"/>
      <c r="H106" s="13"/>
      <c r="I106" s="13"/>
      <c r="J106" s="13"/>
      <c r="K106" s="13"/>
    </row>
    <row r="107" s="2" customFormat="1" ht="20" customHeight="1" spans="1:11">
      <c r="A107" s="10" t="s">
        <v>164</v>
      </c>
      <c r="B107" s="10" t="s">
        <v>106</v>
      </c>
      <c r="C107" s="14">
        <v>1</v>
      </c>
      <c r="D107" s="12"/>
      <c r="E107" s="13"/>
      <c r="F107" s="13"/>
      <c r="G107" s="13"/>
      <c r="H107" s="13"/>
      <c r="I107" s="13"/>
      <c r="J107" s="13"/>
      <c r="K107" s="13"/>
    </row>
    <row r="108" s="2" customFormat="1" ht="20" customHeight="1" spans="1:11">
      <c r="A108" s="10" t="s">
        <v>165</v>
      </c>
      <c r="B108" s="10" t="s">
        <v>106</v>
      </c>
      <c r="C108" s="14">
        <v>1</v>
      </c>
      <c r="D108" s="12"/>
      <c r="E108" s="13"/>
      <c r="F108" s="13"/>
      <c r="G108" s="13"/>
      <c r="H108" s="13"/>
      <c r="I108" s="13"/>
      <c r="J108" s="13"/>
      <c r="K108" s="13"/>
    </row>
    <row r="109" s="2" customFormat="1" ht="20" customHeight="1" spans="1:11">
      <c r="A109" s="10" t="s">
        <v>165</v>
      </c>
      <c r="B109" s="10" t="s">
        <v>106</v>
      </c>
      <c r="C109" s="14">
        <v>1</v>
      </c>
      <c r="D109" s="12"/>
      <c r="E109" s="13"/>
      <c r="F109" s="13"/>
      <c r="G109" s="13"/>
      <c r="H109" s="13"/>
      <c r="I109" s="13"/>
      <c r="J109" s="13"/>
      <c r="K109" s="13"/>
    </row>
    <row r="110" s="2" customFormat="1" ht="20" customHeight="1" spans="1:11">
      <c r="A110" s="10" t="s">
        <v>166</v>
      </c>
      <c r="B110" s="10" t="s">
        <v>106</v>
      </c>
      <c r="C110" s="14">
        <v>1</v>
      </c>
      <c r="D110" s="12"/>
      <c r="E110" s="13"/>
      <c r="F110" s="13"/>
      <c r="G110" s="13"/>
      <c r="H110" s="13"/>
      <c r="I110" s="13"/>
      <c r="J110" s="13"/>
      <c r="K110" s="13"/>
    </row>
    <row r="111" s="2" customFormat="1" ht="20" customHeight="1" spans="1:11">
      <c r="A111" s="10" t="s">
        <v>166</v>
      </c>
      <c r="B111" s="10" t="s">
        <v>106</v>
      </c>
      <c r="C111" s="14">
        <v>1</v>
      </c>
      <c r="D111" s="12"/>
      <c r="E111" s="13"/>
      <c r="F111" s="13"/>
      <c r="G111" s="13"/>
      <c r="H111" s="13"/>
      <c r="I111" s="13"/>
      <c r="J111" s="13"/>
      <c r="K111" s="13"/>
    </row>
    <row r="112" s="2" customFormat="1" ht="20" customHeight="1" spans="1:11">
      <c r="A112" s="10" t="s">
        <v>167</v>
      </c>
      <c r="B112" s="10" t="s">
        <v>106</v>
      </c>
      <c r="C112" s="14">
        <v>1</v>
      </c>
      <c r="D112" s="12"/>
      <c r="E112" s="13"/>
      <c r="F112" s="13"/>
      <c r="G112" s="13"/>
      <c r="H112" s="13"/>
      <c r="I112" s="13"/>
      <c r="J112" s="13"/>
      <c r="K112" s="13"/>
    </row>
    <row r="113" s="2" customFormat="1" ht="20" customHeight="1" spans="1:11">
      <c r="A113" s="10" t="s">
        <v>167</v>
      </c>
      <c r="B113" s="10" t="s">
        <v>106</v>
      </c>
      <c r="C113" s="14">
        <v>1</v>
      </c>
      <c r="D113" s="12"/>
      <c r="E113" s="13"/>
      <c r="F113" s="13"/>
      <c r="G113" s="13"/>
      <c r="H113" s="13"/>
      <c r="I113" s="13"/>
      <c r="J113" s="13"/>
      <c r="K113" s="13"/>
    </row>
    <row r="114" s="2" customFormat="1" ht="20" customHeight="1" spans="1:11">
      <c r="A114" s="10" t="s">
        <v>158</v>
      </c>
      <c r="B114" s="10" t="s">
        <v>106</v>
      </c>
      <c r="C114" s="14">
        <v>1</v>
      </c>
      <c r="D114" s="12"/>
      <c r="E114" s="13"/>
      <c r="F114" s="13"/>
      <c r="G114" s="13"/>
      <c r="H114" s="13"/>
      <c r="I114" s="13"/>
      <c r="J114" s="13"/>
      <c r="K114" s="13"/>
    </row>
    <row r="115" s="2" customFormat="1" ht="20" customHeight="1" spans="1:11">
      <c r="A115" s="10" t="s">
        <v>168</v>
      </c>
      <c r="B115" s="10" t="s">
        <v>106</v>
      </c>
      <c r="C115" s="14">
        <v>1</v>
      </c>
      <c r="D115" s="12"/>
      <c r="E115" s="13"/>
      <c r="F115" s="13"/>
      <c r="G115" s="13"/>
      <c r="H115" s="13"/>
      <c r="I115" s="13"/>
      <c r="J115" s="13"/>
      <c r="K115" s="13"/>
    </row>
    <row r="116" s="2" customFormat="1" ht="20" customHeight="1" spans="1:11">
      <c r="A116" s="10" t="s">
        <v>169</v>
      </c>
      <c r="B116" s="10" t="s">
        <v>106</v>
      </c>
      <c r="C116" s="14">
        <v>1</v>
      </c>
      <c r="D116" s="12"/>
      <c r="E116" s="13"/>
      <c r="F116" s="13"/>
      <c r="G116" s="13"/>
      <c r="H116" s="13"/>
      <c r="I116" s="13"/>
      <c r="J116" s="13"/>
      <c r="K116" s="13"/>
    </row>
    <row r="117" s="2" customFormat="1" ht="20" customHeight="1" spans="1:11">
      <c r="A117" s="10" t="s">
        <v>170</v>
      </c>
      <c r="B117" s="10" t="s">
        <v>106</v>
      </c>
      <c r="C117" s="14">
        <v>1</v>
      </c>
      <c r="D117" s="12"/>
      <c r="E117" s="13"/>
      <c r="F117" s="13"/>
      <c r="G117" s="13"/>
      <c r="H117" s="13"/>
      <c r="I117" s="13"/>
      <c r="J117" s="13"/>
      <c r="K117" s="13"/>
    </row>
    <row r="118" s="2" customFormat="1" ht="20" customHeight="1" spans="1:11">
      <c r="A118" s="10" t="s">
        <v>108</v>
      </c>
      <c r="B118" s="10" t="s">
        <v>106</v>
      </c>
      <c r="C118" s="14">
        <v>1</v>
      </c>
      <c r="D118" s="12"/>
      <c r="E118" s="13"/>
      <c r="F118" s="13"/>
      <c r="G118" s="13"/>
      <c r="H118" s="13"/>
      <c r="I118" s="13"/>
      <c r="J118" s="13"/>
      <c r="K118" s="13"/>
    </row>
    <row r="119" s="2" customFormat="1" ht="20" customHeight="1" spans="1:11">
      <c r="A119" s="10" t="s">
        <v>171</v>
      </c>
      <c r="B119" s="10" t="s">
        <v>142</v>
      </c>
      <c r="C119" s="14">
        <v>1</v>
      </c>
      <c r="D119" s="12"/>
      <c r="E119" s="13"/>
      <c r="F119" s="13"/>
      <c r="G119" s="13"/>
      <c r="H119" s="13"/>
      <c r="I119" s="13"/>
      <c r="J119" s="13"/>
      <c r="K119" s="13"/>
    </row>
    <row r="120" s="2" customFormat="1" ht="20" customHeight="1" spans="1:11">
      <c r="A120" s="10" t="s">
        <v>172</v>
      </c>
      <c r="B120" s="10" t="s">
        <v>111</v>
      </c>
      <c r="C120" s="14">
        <v>1</v>
      </c>
      <c r="D120" s="12"/>
      <c r="E120" s="13"/>
      <c r="F120" s="13"/>
      <c r="G120" s="13"/>
      <c r="H120" s="13"/>
      <c r="I120" s="13"/>
      <c r="J120" s="13"/>
      <c r="K120" s="13"/>
    </row>
    <row r="121" s="2" customFormat="1" ht="20" customHeight="1" spans="1:11">
      <c r="A121" s="10" t="s">
        <v>173</v>
      </c>
      <c r="B121" s="10" t="s">
        <v>106</v>
      </c>
      <c r="C121" s="14">
        <v>1</v>
      </c>
      <c r="D121" s="12"/>
      <c r="E121" s="13"/>
      <c r="F121" s="13"/>
      <c r="G121" s="13"/>
      <c r="H121" s="13"/>
      <c r="I121" s="13"/>
      <c r="J121" s="13"/>
      <c r="K121" s="13"/>
    </row>
    <row r="122" s="2" customFormat="1" ht="20" customHeight="1" spans="1:11">
      <c r="A122" s="10" t="s">
        <v>173</v>
      </c>
      <c r="B122" s="10" t="s">
        <v>106</v>
      </c>
      <c r="C122" s="14">
        <v>1</v>
      </c>
      <c r="D122" s="12"/>
      <c r="E122" s="13"/>
      <c r="F122" s="13"/>
      <c r="G122" s="13"/>
      <c r="H122" s="13"/>
      <c r="I122" s="13"/>
      <c r="J122" s="13"/>
      <c r="K122" s="13"/>
    </row>
    <row r="123" s="2" customFormat="1" ht="20" customHeight="1" spans="1:11">
      <c r="A123" s="10" t="s">
        <v>174</v>
      </c>
      <c r="B123" s="10" t="s">
        <v>111</v>
      </c>
      <c r="C123" s="14">
        <v>1</v>
      </c>
      <c r="D123" s="12"/>
      <c r="E123" s="13"/>
      <c r="F123" s="13"/>
      <c r="G123" s="13"/>
      <c r="H123" s="13"/>
      <c r="I123" s="13"/>
      <c r="J123" s="13"/>
      <c r="K123" s="13"/>
    </row>
    <row r="124" s="2" customFormat="1" ht="20" customHeight="1" spans="1:11">
      <c r="A124" s="10" t="s">
        <v>175</v>
      </c>
      <c r="B124" s="10" t="s">
        <v>106</v>
      </c>
      <c r="C124" s="14">
        <v>1</v>
      </c>
      <c r="D124" s="12"/>
      <c r="E124" s="13"/>
      <c r="F124" s="13"/>
      <c r="G124" s="13"/>
      <c r="H124" s="13"/>
      <c r="I124" s="13"/>
      <c r="J124" s="13"/>
      <c r="K124" s="13"/>
    </row>
    <row r="125" s="2" customFormat="1" ht="20" customHeight="1" spans="1:11">
      <c r="A125" s="10" t="s">
        <v>176</v>
      </c>
      <c r="B125" s="10" t="s">
        <v>106</v>
      </c>
      <c r="C125" s="14">
        <v>1</v>
      </c>
      <c r="D125" s="12"/>
      <c r="E125" s="13"/>
      <c r="F125" s="13"/>
      <c r="G125" s="13"/>
      <c r="H125" s="13"/>
      <c r="I125" s="13"/>
      <c r="J125" s="13"/>
      <c r="K125" s="13"/>
    </row>
    <row r="126" s="2" customFormat="1" ht="20" customHeight="1" spans="1:11">
      <c r="A126" s="10" t="s">
        <v>177</v>
      </c>
      <c r="B126" s="10" t="s">
        <v>106</v>
      </c>
      <c r="C126" s="14">
        <v>1</v>
      </c>
      <c r="D126" s="12"/>
      <c r="E126" s="13"/>
      <c r="F126" s="13"/>
      <c r="G126" s="13"/>
      <c r="H126" s="13"/>
      <c r="I126" s="13"/>
      <c r="J126" s="13"/>
      <c r="K126" s="13"/>
    </row>
    <row r="127" s="2" customFormat="1" ht="20" customHeight="1" spans="1:11">
      <c r="A127" s="11" t="s">
        <v>178</v>
      </c>
      <c r="B127" s="11" t="s">
        <v>106</v>
      </c>
      <c r="C127" s="11">
        <v>1</v>
      </c>
      <c r="D127" s="12"/>
      <c r="E127" s="13"/>
      <c r="F127" s="13"/>
      <c r="G127" s="13"/>
      <c r="H127" s="13"/>
      <c r="I127" s="13"/>
      <c r="J127" s="13"/>
      <c r="K127" s="13"/>
    </row>
    <row r="128" s="2" customFormat="1" ht="20" customHeight="1" spans="1:11">
      <c r="A128" s="11" t="s">
        <v>179</v>
      </c>
      <c r="B128" s="11" t="s">
        <v>106</v>
      </c>
      <c r="C128" s="11">
        <v>1</v>
      </c>
      <c r="D128" s="12"/>
      <c r="E128" s="13"/>
      <c r="F128" s="13"/>
      <c r="G128" s="13"/>
      <c r="H128" s="13"/>
      <c r="I128" s="13"/>
      <c r="J128" s="13"/>
      <c r="K128" s="13"/>
    </row>
    <row r="129" s="2" customFormat="1" ht="20" customHeight="1" spans="1:11">
      <c r="A129" s="11" t="s">
        <v>180</v>
      </c>
      <c r="B129" s="11" t="s">
        <v>106</v>
      </c>
      <c r="C129" s="11">
        <v>1</v>
      </c>
      <c r="D129" s="12"/>
      <c r="E129" s="13"/>
      <c r="F129" s="13"/>
      <c r="G129" s="13"/>
      <c r="H129" s="13"/>
      <c r="I129" s="13"/>
      <c r="J129" s="13"/>
      <c r="K129" s="13"/>
    </row>
    <row r="130" s="2" customFormat="1" ht="20" customHeight="1" spans="1:11">
      <c r="A130" s="11" t="s">
        <v>181</v>
      </c>
      <c r="B130" s="11" t="s">
        <v>106</v>
      </c>
      <c r="C130" s="11">
        <v>1</v>
      </c>
      <c r="D130" s="12"/>
      <c r="E130" s="13"/>
      <c r="F130" s="13"/>
      <c r="G130" s="13"/>
      <c r="H130" s="13"/>
      <c r="I130" s="13"/>
      <c r="J130" s="13"/>
      <c r="K130" s="13"/>
    </row>
    <row r="131" s="2" customFormat="1" ht="20" customHeight="1" spans="1:11">
      <c r="A131" s="11" t="s">
        <v>181</v>
      </c>
      <c r="B131" s="11" t="s">
        <v>106</v>
      </c>
      <c r="C131" s="11">
        <v>1</v>
      </c>
      <c r="D131" s="12"/>
      <c r="E131" s="13"/>
      <c r="F131" s="13"/>
      <c r="G131" s="13"/>
      <c r="H131" s="13"/>
      <c r="I131" s="13"/>
      <c r="J131" s="13"/>
      <c r="K131" s="13"/>
    </row>
    <row r="132" s="2" customFormat="1" ht="20" customHeight="1" spans="1:11">
      <c r="A132" s="11" t="s">
        <v>182</v>
      </c>
      <c r="B132" s="11" t="s">
        <v>106</v>
      </c>
      <c r="C132" s="11">
        <v>1</v>
      </c>
      <c r="D132" s="12"/>
      <c r="E132" s="13"/>
      <c r="F132" s="13"/>
      <c r="G132" s="13"/>
      <c r="H132" s="13"/>
      <c r="I132" s="13"/>
      <c r="J132" s="13"/>
      <c r="K132" s="13"/>
    </row>
    <row r="133" s="2" customFormat="1" ht="20" customHeight="1" spans="1:11">
      <c r="A133" s="11" t="s">
        <v>183</v>
      </c>
      <c r="B133" s="11" t="s">
        <v>106</v>
      </c>
      <c r="C133" s="11">
        <v>1</v>
      </c>
      <c r="D133" s="12"/>
      <c r="E133" s="13"/>
      <c r="F133" s="13"/>
      <c r="G133" s="13"/>
      <c r="H133" s="13"/>
      <c r="I133" s="13"/>
      <c r="J133" s="13"/>
      <c r="K133" s="13"/>
    </row>
    <row r="134" s="2" customFormat="1" ht="20" customHeight="1" spans="1:11">
      <c r="A134" s="11" t="s">
        <v>184</v>
      </c>
      <c r="B134" s="11" t="s">
        <v>106</v>
      </c>
      <c r="C134" s="11">
        <v>1</v>
      </c>
      <c r="D134" s="12"/>
      <c r="E134" s="13"/>
      <c r="F134" s="13"/>
      <c r="G134" s="13"/>
      <c r="H134" s="13"/>
      <c r="I134" s="13"/>
      <c r="J134" s="13"/>
      <c r="K134" s="13"/>
    </row>
    <row r="135" s="2" customFormat="1" ht="20" customHeight="1" spans="1:11">
      <c r="A135" s="11" t="s">
        <v>185</v>
      </c>
      <c r="B135" s="11" t="s">
        <v>106</v>
      </c>
      <c r="C135" s="11">
        <v>1</v>
      </c>
      <c r="D135" s="12"/>
      <c r="E135" s="13"/>
      <c r="F135" s="13"/>
      <c r="G135" s="13"/>
      <c r="H135" s="13"/>
      <c r="I135" s="13"/>
      <c r="J135" s="13"/>
      <c r="K135" s="13"/>
    </row>
    <row r="136" s="2" customFormat="1" ht="20" customHeight="1" spans="1:11">
      <c r="A136" s="11" t="s">
        <v>169</v>
      </c>
      <c r="B136" s="11" t="s">
        <v>106</v>
      </c>
      <c r="C136" s="11">
        <v>1</v>
      </c>
      <c r="D136" s="12"/>
      <c r="E136" s="13"/>
      <c r="F136" s="13"/>
      <c r="G136" s="13"/>
      <c r="H136" s="13"/>
      <c r="I136" s="13"/>
      <c r="J136" s="13"/>
      <c r="K136" s="13"/>
    </row>
    <row r="137" s="2" customFormat="1" ht="20" customHeight="1" spans="1:11">
      <c r="A137" s="11" t="s">
        <v>108</v>
      </c>
      <c r="B137" s="11" t="s">
        <v>106</v>
      </c>
      <c r="C137" s="11">
        <v>1</v>
      </c>
      <c r="D137" s="12"/>
      <c r="E137" s="13"/>
      <c r="F137" s="13"/>
      <c r="G137" s="13"/>
      <c r="H137" s="13"/>
      <c r="I137" s="13"/>
      <c r="J137" s="13"/>
      <c r="K137" s="13"/>
    </row>
    <row r="138" s="2" customFormat="1" ht="20" customHeight="1" spans="1:11">
      <c r="A138" s="11" t="s">
        <v>108</v>
      </c>
      <c r="B138" s="11" t="s">
        <v>106</v>
      </c>
      <c r="C138" s="11">
        <v>1</v>
      </c>
      <c r="D138" s="12"/>
      <c r="E138" s="13"/>
      <c r="F138" s="13"/>
      <c r="G138" s="13"/>
      <c r="H138" s="13"/>
      <c r="I138" s="13"/>
      <c r="J138" s="13"/>
      <c r="K138" s="13"/>
    </row>
    <row r="139" s="2" customFormat="1" ht="20" customHeight="1" spans="1:11">
      <c r="A139" s="11" t="s">
        <v>147</v>
      </c>
      <c r="B139" s="11" t="s">
        <v>106</v>
      </c>
      <c r="C139" s="11">
        <v>1</v>
      </c>
      <c r="D139" s="12"/>
      <c r="E139" s="13"/>
      <c r="F139" s="13"/>
      <c r="G139" s="13"/>
      <c r="H139" s="13"/>
      <c r="I139" s="13"/>
      <c r="J139" s="13"/>
      <c r="K139" s="13"/>
    </row>
    <row r="140" s="2" customFormat="1" ht="20" customHeight="1" spans="1:11">
      <c r="A140" s="11" t="s">
        <v>63</v>
      </c>
      <c r="B140" s="11" t="s">
        <v>106</v>
      </c>
      <c r="C140" s="11">
        <v>1</v>
      </c>
      <c r="D140" s="12"/>
      <c r="E140" s="13"/>
      <c r="F140" s="13"/>
      <c r="G140" s="13"/>
      <c r="H140" s="13"/>
      <c r="I140" s="13"/>
      <c r="J140" s="13"/>
      <c r="K140" s="13"/>
    </row>
    <row r="141" s="2" customFormat="1" ht="20" customHeight="1" spans="1:11">
      <c r="A141" s="11" t="s">
        <v>186</v>
      </c>
      <c r="B141" s="11" t="s">
        <v>111</v>
      </c>
      <c r="C141" s="11">
        <v>1</v>
      </c>
      <c r="D141" s="12"/>
      <c r="E141" s="13"/>
      <c r="F141" s="13"/>
      <c r="G141" s="13"/>
      <c r="H141" s="13"/>
      <c r="I141" s="13"/>
      <c r="J141" s="13"/>
      <c r="K141" s="13"/>
    </row>
    <row r="142" s="2" customFormat="1" ht="20" customHeight="1" spans="1:11">
      <c r="A142" s="11" t="s">
        <v>187</v>
      </c>
      <c r="B142" s="11" t="s">
        <v>111</v>
      </c>
      <c r="C142" s="11">
        <v>1</v>
      </c>
      <c r="D142" s="12"/>
      <c r="E142" s="13"/>
      <c r="F142" s="13"/>
      <c r="G142" s="13"/>
      <c r="H142" s="13"/>
      <c r="I142" s="13"/>
      <c r="J142" s="13"/>
      <c r="K142" s="13"/>
    </row>
    <row r="143" s="2" customFormat="1" ht="20" customHeight="1" spans="1:11">
      <c r="A143" s="11" t="s">
        <v>188</v>
      </c>
      <c r="B143" s="11" t="s">
        <v>106</v>
      </c>
      <c r="C143" s="11">
        <v>1</v>
      </c>
      <c r="D143" s="12"/>
      <c r="E143" s="13"/>
      <c r="F143" s="13"/>
      <c r="G143" s="13"/>
      <c r="H143" s="13"/>
      <c r="I143" s="13"/>
      <c r="J143" s="13"/>
      <c r="K143" s="13"/>
    </row>
    <row r="144" s="2" customFormat="1" ht="20" customHeight="1" spans="1:11">
      <c r="A144" s="11" t="s">
        <v>189</v>
      </c>
      <c r="B144" s="11" t="s">
        <v>106</v>
      </c>
      <c r="C144" s="11">
        <v>1</v>
      </c>
      <c r="D144" s="12"/>
      <c r="E144" s="13"/>
      <c r="F144" s="13"/>
      <c r="G144" s="13"/>
      <c r="H144" s="13"/>
      <c r="I144" s="13"/>
      <c r="J144" s="13"/>
      <c r="K144" s="13"/>
    </row>
    <row r="145" s="2" customFormat="1" ht="20" customHeight="1" spans="1:11">
      <c r="A145" s="11" t="s">
        <v>190</v>
      </c>
      <c r="B145" s="11" t="s">
        <v>106</v>
      </c>
      <c r="C145" s="11">
        <v>1</v>
      </c>
      <c r="D145" s="12"/>
      <c r="E145" s="13"/>
      <c r="F145" s="13"/>
      <c r="G145" s="13"/>
      <c r="H145" s="13"/>
      <c r="I145" s="13"/>
      <c r="J145" s="13"/>
      <c r="K145" s="13"/>
    </row>
    <row r="146" s="2" customFormat="1" ht="20" customHeight="1" spans="1:11">
      <c r="A146" s="11" t="s">
        <v>191</v>
      </c>
      <c r="B146" s="11" t="s">
        <v>106</v>
      </c>
      <c r="C146" s="11">
        <v>1</v>
      </c>
      <c r="D146" s="12"/>
      <c r="E146" s="13"/>
      <c r="F146" s="13"/>
      <c r="G146" s="13"/>
      <c r="H146" s="13"/>
      <c r="I146" s="13"/>
      <c r="J146" s="13"/>
      <c r="K146" s="13"/>
    </row>
    <row r="147" s="2" customFormat="1" ht="20" customHeight="1" spans="1:11">
      <c r="A147" s="11" t="s">
        <v>192</v>
      </c>
      <c r="B147" s="11" t="s">
        <v>106</v>
      </c>
      <c r="C147" s="11">
        <v>1</v>
      </c>
      <c r="D147" s="12"/>
      <c r="E147" s="13"/>
      <c r="F147" s="13"/>
      <c r="G147" s="13"/>
      <c r="H147" s="13"/>
      <c r="I147" s="13"/>
      <c r="J147" s="13"/>
      <c r="K147" s="13"/>
    </row>
    <row r="148" s="2" customFormat="1" ht="20" customHeight="1" spans="1:11">
      <c r="A148" s="11" t="s">
        <v>193</v>
      </c>
      <c r="B148" s="11" t="s">
        <v>194</v>
      </c>
      <c r="C148" s="11">
        <v>1</v>
      </c>
      <c r="D148" s="12"/>
      <c r="E148" s="13"/>
      <c r="F148" s="13"/>
      <c r="G148" s="13"/>
      <c r="H148" s="13"/>
      <c r="I148" s="13"/>
      <c r="J148" s="13"/>
      <c r="K148" s="13"/>
    </row>
    <row r="149" s="2" customFormat="1" ht="20" customHeight="1" spans="1:11">
      <c r="A149" s="11" t="s">
        <v>195</v>
      </c>
      <c r="B149" s="11" t="s">
        <v>106</v>
      </c>
      <c r="C149" s="11">
        <v>1</v>
      </c>
      <c r="D149" s="12"/>
      <c r="E149" s="13"/>
      <c r="F149" s="13"/>
      <c r="G149" s="13"/>
      <c r="H149" s="13"/>
      <c r="I149" s="13"/>
      <c r="J149" s="13"/>
      <c r="K149" s="13"/>
    </row>
    <row r="150" s="2" customFormat="1" ht="20" customHeight="1" spans="1:11">
      <c r="A150" s="11" t="s">
        <v>196</v>
      </c>
      <c r="B150" s="11" t="s">
        <v>111</v>
      </c>
      <c r="C150" s="11">
        <v>1</v>
      </c>
      <c r="D150" s="12"/>
      <c r="E150" s="13"/>
      <c r="F150" s="13"/>
      <c r="G150" s="13"/>
      <c r="H150" s="13"/>
      <c r="I150" s="13"/>
      <c r="J150" s="13"/>
      <c r="K150" s="13"/>
    </row>
    <row r="151" s="2" customFormat="1" ht="20" customHeight="1" spans="1:11">
      <c r="A151" s="11" t="s">
        <v>196</v>
      </c>
      <c r="B151" s="11" t="s">
        <v>111</v>
      </c>
      <c r="C151" s="11">
        <v>1</v>
      </c>
      <c r="D151" s="12"/>
      <c r="E151" s="13"/>
      <c r="F151" s="13"/>
      <c r="G151" s="13"/>
      <c r="H151" s="13"/>
      <c r="I151" s="13"/>
      <c r="J151" s="13"/>
      <c r="K151" s="13"/>
    </row>
    <row r="152" s="2" customFormat="1" ht="20" customHeight="1" spans="1:11">
      <c r="A152" s="11" t="s">
        <v>196</v>
      </c>
      <c r="B152" s="11" t="s">
        <v>111</v>
      </c>
      <c r="C152" s="11">
        <v>1</v>
      </c>
      <c r="D152" s="12"/>
      <c r="E152" s="13"/>
      <c r="F152" s="13"/>
      <c r="G152" s="13"/>
      <c r="H152" s="13"/>
      <c r="I152" s="13"/>
      <c r="J152" s="13"/>
      <c r="K152" s="13"/>
    </row>
    <row r="153" s="2" customFormat="1" ht="20" customHeight="1" spans="1:11">
      <c r="A153" s="11" t="s">
        <v>196</v>
      </c>
      <c r="B153" s="11" t="s">
        <v>111</v>
      </c>
      <c r="C153" s="11">
        <v>1</v>
      </c>
      <c r="D153" s="12"/>
      <c r="E153" s="13"/>
      <c r="F153" s="13"/>
      <c r="G153" s="13"/>
      <c r="H153" s="13"/>
      <c r="I153" s="13"/>
      <c r="J153" s="13"/>
      <c r="K153" s="13"/>
    </row>
    <row r="154" s="2" customFormat="1" ht="20" customHeight="1" spans="1:11">
      <c r="A154" s="11" t="s">
        <v>196</v>
      </c>
      <c r="B154" s="11" t="s">
        <v>111</v>
      </c>
      <c r="C154" s="11">
        <v>1</v>
      </c>
      <c r="D154" s="12"/>
      <c r="E154" s="13"/>
      <c r="F154" s="13"/>
      <c r="G154" s="13"/>
      <c r="H154" s="13"/>
      <c r="I154" s="13"/>
      <c r="J154" s="13"/>
      <c r="K154" s="13"/>
    </row>
    <row r="155" s="2" customFormat="1" ht="20" customHeight="1" spans="1:11">
      <c r="A155" s="11" t="s">
        <v>196</v>
      </c>
      <c r="B155" s="11" t="s">
        <v>111</v>
      </c>
      <c r="C155" s="11">
        <v>1</v>
      </c>
      <c r="D155" s="12"/>
      <c r="E155" s="13"/>
      <c r="F155" s="13"/>
      <c r="G155" s="13"/>
      <c r="H155" s="13"/>
      <c r="I155" s="13"/>
      <c r="J155" s="13"/>
      <c r="K155" s="13"/>
    </row>
    <row r="156" s="2" customFormat="1" ht="20" customHeight="1" spans="1:11">
      <c r="A156" s="11" t="s">
        <v>197</v>
      </c>
      <c r="B156" s="11" t="s">
        <v>111</v>
      </c>
      <c r="C156" s="11">
        <v>1</v>
      </c>
      <c r="D156" s="12"/>
      <c r="E156" s="13"/>
      <c r="F156" s="13"/>
      <c r="G156" s="13"/>
      <c r="H156" s="13"/>
      <c r="I156" s="13"/>
      <c r="J156" s="13"/>
      <c r="K156" s="13"/>
    </row>
    <row r="157" s="2" customFormat="1" ht="20" customHeight="1" spans="1:11">
      <c r="A157" s="15" t="s">
        <v>198</v>
      </c>
      <c r="B157" s="10" t="s">
        <v>106</v>
      </c>
      <c r="C157" s="10">
        <v>1</v>
      </c>
      <c r="D157" s="12"/>
      <c r="E157" s="13"/>
      <c r="F157" s="13"/>
      <c r="G157" s="13"/>
      <c r="H157" s="13"/>
      <c r="I157" s="13"/>
      <c r="J157" s="13"/>
      <c r="K157" s="13"/>
    </row>
    <row r="158" s="2" customFormat="1" ht="20" customHeight="1" spans="1:11">
      <c r="A158" s="15" t="s">
        <v>198</v>
      </c>
      <c r="B158" s="10" t="s">
        <v>106</v>
      </c>
      <c r="C158" s="10">
        <v>1</v>
      </c>
      <c r="D158" s="12"/>
      <c r="E158" s="13"/>
      <c r="F158" s="13"/>
      <c r="G158" s="13"/>
      <c r="H158" s="13"/>
      <c r="I158" s="13"/>
      <c r="J158" s="13"/>
      <c r="K158" s="13"/>
    </row>
    <row r="159" s="2" customFormat="1" ht="20" customHeight="1" spans="1:11">
      <c r="A159" s="15" t="s">
        <v>199</v>
      </c>
      <c r="B159" s="10" t="s">
        <v>106</v>
      </c>
      <c r="C159" s="10">
        <v>1</v>
      </c>
      <c r="D159" s="12"/>
      <c r="E159" s="13"/>
      <c r="F159" s="13"/>
      <c r="G159" s="13"/>
      <c r="H159" s="13"/>
      <c r="I159" s="13"/>
      <c r="J159" s="13"/>
      <c r="K159" s="13"/>
    </row>
    <row r="160" s="2" customFormat="1" ht="20" customHeight="1" spans="1:11">
      <c r="A160" s="15" t="s">
        <v>200</v>
      </c>
      <c r="B160" s="10" t="s">
        <v>106</v>
      </c>
      <c r="C160" s="10">
        <v>1</v>
      </c>
      <c r="D160" s="12"/>
      <c r="E160" s="13"/>
      <c r="F160" s="13"/>
      <c r="G160" s="13"/>
      <c r="H160" s="13"/>
      <c r="I160" s="13"/>
      <c r="J160" s="13"/>
      <c r="K160" s="13"/>
    </row>
    <row r="161" s="2" customFormat="1" ht="20" customHeight="1" spans="1:11">
      <c r="A161" s="15" t="s">
        <v>201</v>
      </c>
      <c r="B161" s="10" t="s">
        <v>106</v>
      </c>
      <c r="C161" s="10">
        <v>1</v>
      </c>
      <c r="D161" s="12"/>
      <c r="E161" s="13"/>
      <c r="F161" s="13"/>
      <c r="G161" s="13"/>
      <c r="H161" s="13"/>
      <c r="I161" s="13"/>
      <c r="J161" s="13"/>
      <c r="K161" s="13"/>
    </row>
    <row r="162" s="2" customFormat="1" ht="20" customHeight="1" spans="1:11">
      <c r="A162" s="16" t="s">
        <v>202</v>
      </c>
      <c r="B162" s="10" t="s">
        <v>62</v>
      </c>
      <c r="C162" s="10">
        <v>0</v>
      </c>
      <c r="D162" s="12"/>
      <c r="E162" s="13"/>
      <c r="F162" s="13"/>
      <c r="G162" s="13"/>
      <c r="H162" s="13"/>
      <c r="I162" s="13"/>
      <c r="J162" s="13"/>
      <c r="K162" s="13"/>
    </row>
    <row r="163" s="2" customFormat="1" ht="20" customHeight="1" spans="1:11">
      <c r="A163" s="10" t="s">
        <v>203</v>
      </c>
      <c r="B163" s="10" t="s">
        <v>106</v>
      </c>
      <c r="C163" s="10">
        <v>1</v>
      </c>
      <c r="D163" s="12"/>
      <c r="E163" s="13"/>
      <c r="F163" s="13"/>
      <c r="G163" s="13"/>
      <c r="H163" s="13"/>
      <c r="I163" s="13"/>
      <c r="J163" s="13"/>
      <c r="K163" s="13"/>
    </row>
    <row r="164" s="2" customFormat="1" ht="20" customHeight="1" spans="1:11">
      <c r="A164" s="16" t="s">
        <v>204</v>
      </c>
      <c r="B164" s="10" t="s">
        <v>106</v>
      </c>
      <c r="C164" s="10">
        <v>1</v>
      </c>
      <c r="D164" s="12"/>
      <c r="E164" s="13"/>
      <c r="F164" s="13"/>
      <c r="G164" s="13"/>
      <c r="H164" s="13"/>
      <c r="I164" s="13"/>
      <c r="J164" s="13"/>
      <c r="K164" s="13"/>
    </row>
    <row r="165" s="2" customFormat="1" ht="20" customHeight="1" spans="1:11">
      <c r="A165" s="16" t="s">
        <v>205</v>
      </c>
      <c r="B165" s="10" t="s">
        <v>106</v>
      </c>
      <c r="C165" s="10">
        <v>1</v>
      </c>
      <c r="D165" s="12"/>
      <c r="E165" s="13"/>
      <c r="F165" s="13"/>
      <c r="G165" s="13"/>
      <c r="H165" s="13"/>
      <c r="I165" s="13"/>
      <c r="J165" s="13"/>
      <c r="K165" s="13"/>
    </row>
    <row r="166" s="2" customFormat="1" ht="20" customHeight="1" spans="1:11">
      <c r="A166" s="16" t="s">
        <v>206</v>
      </c>
      <c r="B166" s="10" t="s">
        <v>106</v>
      </c>
      <c r="C166" s="10">
        <v>1</v>
      </c>
      <c r="D166" s="12"/>
      <c r="E166" s="13"/>
      <c r="F166" s="13"/>
      <c r="G166" s="13"/>
      <c r="H166" s="13"/>
      <c r="I166" s="13"/>
      <c r="J166" s="13"/>
      <c r="K166" s="13"/>
    </row>
    <row r="167" s="2" customFormat="1" ht="20" customHeight="1" spans="1:11">
      <c r="A167" s="16" t="s">
        <v>207</v>
      </c>
      <c r="B167" s="10" t="s">
        <v>106</v>
      </c>
      <c r="C167" s="10">
        <v>1</v>
      </c>
      <c r="D167" s="12"/>
      <c r="E167" s="13"/>
      <c r="F167" s="13"/>
      <c r="G167" s="13"/>
      <c r="H167" s="13"/>
      <c r="I167" s="13"/>
      <c r="J167" s="13"/>
      <c r="K167" s="13"/>
    </row>
    <row r="168" s="2" customFormat="1" ht="20" customHeight="1" spans="1:11">
      <c r="A168" s="16" t="s">
        <v>208</v>
      </c>
      <c r="B168" s="10" t="s">
        <v>106</v>
      </c>
      <c r="C168" s="10">
        <v>1</v>
      </c>
      <c r="D168" s="12"/>
      <c r="E168" s="13"/>
      <c r="F168" s="13"/>
      <c r="G168" s="13"/>
      <c r="H168" s="13"/>
      <c r="I168" s="13"/>
      <c r="J168" s="13"/>
      <c r="K168" s="13"/>
    </row>
    <row r="169" s="2" customFormat="1" ht="20" customHeight="1" spans="1:11">
      <c r="A169" s="16" t="s">
        <v>208</v>
      </c>
      <c r="B169" s="10" t="s">
        <v>106</v>
      </c>
      <c r="C169" s="10">
        <v>1</v>
      </c>
      <c r="D169" s="12"/>
      <c r="E169" s="13"/>
      <c r="F169" s="13"/>
      <c r="G169" s="13"/>
      <c r="H169" s="13"/>
      <c r="I169" s="13"/>
      <c r="J169" s="13"/>
      <c r="K169" s="13"/>
    </row>
    <row r="170" s="2" customFormat="1" ht="20" customHeight="1" spans="1:11">
      <c r="A170" s="16" t="s">
        <v>208</v>
      </c>
      <c r="B170" s="10" t="s">
        <v>106</v>
      </c>
      <c r="C170" s="10">
        <v>1</v>
      </c>
      <c r="D170" s="12"/>
      <c r="E170" s="13"/>
      <c r="F170" s="13"/>
      <c r="G170" s="13"/>
      <c r="H170" s="13"/>
      <c r="I170" s="13"/>
      <c r="J170" s="13"/>
      <c r="K170" s="13"/>
    </row>
    <row r="171" s="2" customFormat="1" ht="20" customHeight="1" spans="1:11">
      <c r="A171" s="16" t="s">
        <v>209</v>
      </c>
      <c r="B171" s="10" t="s">
        <v>106</v>
      </c>
      <c r="C171" s="10">
        <v>1</v>
      </c>
      <c r="D171" s="12"/>
      <c r="E171" s="13"/>
      <c r="F171" s="13"/>
      <c r="G171" s="13"/>
      <c r="H171" s="13"/>
      <c r="I171" s="13"/>
      <c r="J171" s="13"/>
      <c r="K171" s="13"/>
    </row>
    <row r="172" s="2" customFormat="1" ht="20" customHeight="1" spans="1:11">
      <c r="A172" s="16" t="s">
        <v>209</v>
      </c>
      <c r="B172" s="10" t="s">
        <v>106</v>
      </c>
      <c r="C172" s="10">
        <v>1</v>
      </c>
      <c r="D172" s="12"/>
      <c r="E172" s="13"/>
      <c r="F172" s="13"/>
      <c r="G172" s="13"/>
      <c r="H172" s="13"/>
      <c r="I172" s="13"/>
      <c r="J172" s="13"/>
      <c r="K172" s="13"/>
    </row>
    <row r="173" s="2" customFormat="1" ht="20" customHeight="1" spans="1:11">
      <c r="A173" s="16" t="s">
        <v>210</v>
      </c>
      <c r="B173" s="10" t="s">
        <v>62</v>
      </c>
      <c r="C173" s="10">
        <v>1</v>
      </c>
      <c r="D173" s="12"/>
      <c r="E173" s="13"/>
      <c r="F173" s="13"/>
      <c r="G173" s="13"/>
      <c r="H173" s="13"/>
      <c r="I173" s="13"/>
      <c r="J173" s="13"/>
      <c r="K173" s="13"/>
    </row>
    <row r="174" s="2" customFormat="1" ht="20" customHeight="1" spans="1:11">
      <c r="A174" s="16" t="s">
        <v>211</v>
      </c>
      <c r="B174" s="10" t="s">
        <v>194</v>
      </c>
      <c r="C174" s="10">
        <v>1</v>
      </c>
      <c r="D174" s="12"/>
      <c r="E174" s="13"/>
      <c r="F174" s="13"/>
      <c r="G174" s="13"/>
      <c r="H174" s="13"/>
      <c r="I174" s="13"/>
      <c r="J174" s="13"/>
      <c r="K174" s="13"/>
    </row>
    <row r="175" s="2" customFormat="1" ht="20" customHeight="1" spans="1:11">
      <c r="A175" s="17" t="s">
        <v>212</v>
      </c>
      <c r="B175" s="10" t="s">
        <v>106</v>
      </c>
      <c r="C175" s="10">
        <v>1</v>
      </c>
      <c r="D175" s="12"/>
      <c r="E175" s="13"/>
      <c r="F175" s="13"/>
      <c r="G175" s="13"/>
      <c r="H175" s="13"/>
      <c r="I175" s="13"/>
      <c r="J175" s="13"/>
      <c r="K175" s="13"/>
    </row>
    <row r="176" s="2" customFormat="1" ht="20" customHeight="1" spans="1:11">
      <c r="A176" s="17" t="s">
        <v>212</v>
      </c>
      <c r="B176" s="10" t="s">
        <v>106</v>
      </c>
      <c r="C176" s="10">
        <v>1</v>
      </c>
      <c r="D176" s="12"/>
      <c r="E176" s="13"/>
      <c r="F176" s="13"/>
      <c r="G176" s="13"/>
      <c r="H176" s="13"/>
      <c r="I176" s="13"/>
      <c r="J176" s="13"/>
      <c r="K176" s="13"/>
    </row>
    <row r="177" s="2" customFormat="1" ht="20" customHeight="1" spans="1:11">
      <c r="A177" s="17" t="s">
        <v>213</v>
      </c>
      <c r="B177" s="10" t="s">
        <v>106</v>
      </c>
      <c r="C177" s="10">
        <v>1</v>
      </c>
      <c r="D177" s="12"/>
      <c r="E177" s="13"/>
      <c r="F177" s="13"/>
      <c r="G177" s="13"/>
      <c r="H177" s="13"/>
      <c r="I177" s="13"/>
      <c r="J177" s="13"/>
      <c r="K177" s="13"/>
    </row>
    <row r="178" s="2" customFormat="1" ht="20" customHeight="1" spans="1:11">
      <c r="A178" s="17" t="s">
        <v>213</v>
      </c>
      <c r="B178" s="10" t="s">
        <v>106</v>
      </c>
      <c r="C178" s="10">
        <v>1</v>
      </c>
      <c r="D178" s="12"/>
      <c r="E178" s="13"/>
      <c r="F178" s="13"/>
      <c r="G178" s="13"/>
      <c r="H178" s="13"/>
      <c r="I178" s="13"/>
      <c r="J178" s="13"/>
      <c r="K178" s="13"/>
    </row>
    <row r="179" s="2" customFormat="1" ht="20" customHeight="1" spans="1:11">
      <c r="A179" s="17" t="s">
        <v>214</v>
      </c>
      <c r="B179" s="10" t="s">
        <v>106</v>
      </c>
      <c r="C179" s="10">
        <v>1</v>
      </c>
      <c r="D179" s="12"/>
      <c r="E179" s="13"/>
      <c r="F179" s="13"/>
      <c r="G179" s="13"/>
      <c r="H179" s="13"/>
      <c r="I179" s="13"/>
      <c r="J179" s="13"/>
      <c r="K179" s="13"/>
    </row>
    <row r="180" s="2" customFormat="1" ht="20" customHeight="1" spans="1:11">
      <c r="A180" s="17" t="s">
        <v>215</v>
      </c>
      <c r="B180" s="10" t="s">
        <v>106</v>
      </c>
      <c r="C180" s="10">
        <v>1</v>
      </c>
      <c r="D180" s="12"/>
      <c r="E180" s="13"/>
      <c r="F180" s="13"/>
      <c r="G180" s="13"/>
      <c r="H180" s="13"/>
      <c r="I180" s="13"/>
      <c r="J180" s="13"/>
      <c r="K180" s="13"/>
    </row>
    <row r="181" s="2" customFormat="1" ht="20" customHeight="1" spans="1:11">
      <c r="A181" s="10" t="s">
        <v>216</v>
      </c>
      <c r="B181" s="10" t="s">
        <v>106</v>
      </c>
      <c r="C181" s="14">
        <v>1</v>
      </c>
      <c r="D181" s="12"/>
      <c r="E181" s="13"/>
      <c r="F181" s="13"/>
      <c r="G181" s="13"/>
      <c r="H181" s="13"/>
      <c r="I181" s="13"/>
      <c r="J181" s="13"/>
      <c r="K181" s="13"/>
    </row>
    <row r="182" s="2" customFormat="1" ht="20" customHeight="1" spans="1:11">
      <c r="A182" s="10" t="s">
        <v>217</v>
      </c>
      <c r="B182" s="10" t="s">
        <v>134</v>
      </c>
      <c r="C182" s="14">
        <v>1</v>
      </c>
      <c r="D182" s="12"/>
      <c r="E182" s="13"/>
      <c r="F182" s="13"/>
      <c r="G182" s="13"/>
      <c r="H182" s="13"/>
      <c r="I182" s="13"/>
      <c r="J182" s="13"/>
      <c r="K182" s="13"/>
    </row>
    <row r="183" s="2" customFormat="1" ht="20" customHeight="1" spans="1:11">
      <c r="A183" s="10" t="s">
        <v>218</v>
      </c>
      <c r="B183" s="10" t="s">
        <v>106</v>
      </c>
      <c r="C183" s="14">
        <v>1</v>
      </c>
      <c r="D183" s="12"/>
      <c r="E183" s="13"/>
      <c r="F183" s="13"/>
      <c r="G183" s="13"/>
      <c r="H183" s="13"/>
      <c r="I183" s="13"/>
      <c r="J183" s="13"/>
      <c r="K183" s="13"/>
    </row>
    <row r="184" s="2" customFormat="1" ht="20" customHeight="1" spans="1:11">
      <c r="A184" s="10" t="s">
        <v>219</v>
      </c>
      <c r="B184" s="10" t="s">
        <v>106</v>
      </c>
      <c r="C184" s="14">
        <v>1</v>
      </c>
      <c r="D184" s="12"/>
      <c r="E184" s="13"/>
      <c r="F184" s="13"/>
      <c r="G184" s="13"/>
      <c r="H184" s="13"/>
      <c r="I184" s="13"/>
      <c r="J184" s="13"/>
      <c r="K184" s="13"/>
    </row>
    <row r="185" s="2" customFormat="1" ht="20" customHeight="1" spans="1:11">
      <c r="A185" s="10" t="s">
        <v>220</v>
      </c>
      <c r="B185" s="10" t="s">
        <v>106</v>
      </c>
      <c r="C185" s="14">
        <v>1</v>
      </c>
      <c r="D185" s="12"/>
      <c r="E185" s="13"/>
      <c r="F185" s="13"/>
      <c r="G185" s="13"/>
      <c r="H185" s="13"/>
      <c r="I185" s="13"/>
      <c r="J185" s="13"/>
      <c r="K185" s="13"/>
    </row>
    <row r="186" s="2" customFormat="1" ht="20" customHeight="1" spans="1:11">
      <c r="A186" s="10" t="s">
        <v>221</v>
      </c>
      <c r="B186" s="10" t="s">
        <v>134</v>
      </c>
      <c r="C186" s="14">
        <v>1</v>
      </c>
      <c r="D186" s="12"/>
      <c r="E186" s="13"/>
      <c r="F186" s="13"/>
      <c r="G186" s="13"/>
      <c r="H186" s="13"/>
      <c r="I186" s="13"/>
      <c r="J186" s="13"/>
      <c r="K186" s="13"/>
    </row>
    <row r="187" s="2" customFormat="1" ht="20" customHeight="1" spans="1:11">
      <c r="A187" s="10" t="s">
        <v>222</v>
      </c>
      <c r="B187" s="10" t="s">
        <v>111</v>
      </c>
      <c r="C187" s="14">
        <v>1</v>
      </c>
      <c r="D187" s="12"/>
      <c r="E187" s="13"/>
      <c r="F187" s="13"/>
      <c r="G187" s="13"/>
      <c r="H187" s="13"/>
      <c r="I187" s="13"/>
      <c r="J187" s="13"/>
      <c r="K187" s="13"/>
    </row>
    <row r="188" s="2" customFormat="1" ht="20" customHeight="1" spans="1:11">
      <c r="A188" s="10" t="s">
        <v>223</v>
      </c>
      <c r="B188" s="10" t="s">
        <v>134</v>
      </c>
      <c r="C188" s="14">
        <v>1</v>
      </c>
      <c r="D188" s="12"/>
      <c r="E188" s="13"/>
      <c r="F188" s="13"/>
      <c r="G188" s="13"/>
      <c r="H188" s="13"/>
      <c r="I188" s="13"/>
      <c r="J188" s="13"/>
      <c r="K188" s="13"/>
    </row>
    <row r="189" s="2" customFormat="1" ht="20" customHeight="1" spans="1:11">
      <c r="A189" s="10" t="s">
        <v>224</v>
      </c>
      <c r="B189" s="10" t="s">
        <v>225</v>
      </c>
      <c r="C189" s="14">
        <v>1</v>
      </c>
      <c r="D189" s="12"/>
      <c r="E189" s="13"/>
      <c r="F189" s="13"/>
      <c r="G189" s="13"/>
      <c r="H189" s="13"/>
      <c r="I189" s="13"/>
      <c r="J189" s="13"/>
      <c r="K189" s="13"/>
    </row>
    <row r="190" s="2" customFormat="1" ht="20" customHeight="1" spans="1:11">
      <c r="A190" s="10" t="s">
        <v>226</v>
      </c>
      <c r="B190" s="10" t="s">
        <v>106</v>
      </c>
      <c r="C190" s="14">
        <v>1</v>
      </c>
      <c r="D190" s="12"/>
      <c r="E190" s="13"/>
      <c r="F190" s="13"/>
      <c r="G190" s="13"/>
      <c r="H190" s="13"/>
      <c r="I190" s="13"/>
      <c r="J190" s="13"/>
      <c r="K190" s="13"/>
    </row>
    <row r="191" s="2" customFormat="1" ht="20" customHeight="1" spans="1:11">
      <c r="A191" s="10" t="s">
        <v>227</v>
      </c>
      <c r="B191" s="10" t="s">
        <v>134</v>
      </c>
      <c r="C191" s="14">
        <v>2</v>
      </c>
      <c r="D191" s="12"/>
      <c r="E191" s="13"/>
      <c r="F191" s="13"/>
      <c r="G191" s="13"/>
      <c r="H191" s="13"/>
      <c r="I191" s="13"/>
      <c r="J191" s="13"/>
      <c r="K191" s="13"/>
    </row>
    <row r="192" s="2" customFormat="1" ht="20" customHeight="1" spans="1:11">
      <c r="A192" s="10" t="s">
        <v>228</v>
      </c>
      <c r="B192" s="10" t="s">
        <v>134</v>
      </c>
      <c r="C192" s="14">
        <v>1</v>
      </c>
      <c r="D192" s="12"/>
      <c r="E192" s="13"/>
      <c r="F192" s="13"/>
      <c r="G192" s="13"/>
      <c r="H192" s="13"/>
      <c r="I192" s="13"/>
      <c r="J192" s="13"/>
      <c r="K192" s="13"/>
    </row>
    <row r="193" s="2" customFormat="1" ht="20" customHeight="1" spans="1:11">
      <c r="A193" s="10" t="s">
        <v>229</v>
      </c>
      <c r="B193" s="10" t="s">
        <v>106</v>
      </c>
      <c r="C193" s="14">
        <v>1</v>
      </c>
      <c r="D193" s="12"/>
      <c r="E193" s="13"/>
      <c r="F193" s="13"/>
      <c r="G193" s="13"/>
      <c r="H193" s="13"/>
      <c r="I193" s="13"/>
      <c r="J193" s="13"/>
      <c r="K193" s="13"/>
    </row>
    <row r="194" s="2" customFormat="1" ht="20" customHeight="1" spans="1:11">
      <c r="A194" s="10" t="s">
        <v>230</v>
      </c>
      <c r="B194" s="10" t="s">
        <v>106</v>
      </c>
      <c r="C194" s="14">
        <v>1</v>
      </c>
      <c r="D194" s="12"/>
      <c r="E194" s="13"/>
      <c r="F194" s="13"/>
      <c r="G194" s="13"/>
      <c r="H194" s="13"/>
      <c r="I194" s="13"/>
      <c r="J194" s="13"/>
      <c r="K194" s="13"/>
    </row>
    <row r="195" s="2" customFormat="1" ht="20" customHeight="1" spans="1:11">
      <c r="A195" s="10" t="s">
        <v>231</v>
      </c>
      <c r="B195" s="10" t="s">
        <v>106</v>
      </c>
      <c r="C195" s="14">
        <v>1</v>
      </c>
      <c r="D195" s="12"/>
      <c r="E195" s="13"/>
      <c r="F195" s="13"/>
      <c r="G195" s="13"/>
      <c r="H195" s="13"/>
      <c r="I195" s="13"/>
      <c r="J195" s="13"/>
      <c r="K195" s="13"/>
    </row>
    <row r="196" s="2" customFormat="1" ht="20" customHeight="1" spans="1:11">
      <c r="A196" s="10" t="s">
        <v>232</v>
      </c>
      <c r="B196" s="10" t="s">
        <v>106</v>
      </c>
      <c r="C196" s="14">
        <v>1</v>
      </c>
      <c r="D196" s="12"/>
      <c r="E196" s="13"/>
      <c r="F196" s="13"/>
      <c r="G196" s="13"/>
      <c r="H196" s="13"/>
      <c r="I196" s="13"/>
      <c r="J196" s="13"/>
      <c r="K196" s="13"/>
    </row>
    <row r="197" s="2" customFormat="1" ht="20" customHeight="1" spans="1:11">
      <c r="A197" s="10" t="s">
        <v>233</v>
      </c>
      <c r="B197" s="10" t="s">
        <v>106</v>
      </c>
      <c r="C197" s="14">
        <v>1</v>
      </c>
      <c r="D197" s="12"/>
      <c r="E197" s="13"/>
      <c r="F197" s="13"/>
      <c r="G197" s="13"/>
      <c r="H197" s="13"/>
      <c r="I197" s="13"/>
      <c r="J197" s="13"/>
      <c r="K197" s="13"/>
    </row>
    <row r="198" s="2" customFormat="1" ht="20" customHeight="1" spans="1:11">
      <c r="A198" s="10" t="s">
        <v>234</v>
      </c>
      <c r="B198" s="10" t="s">
        <v>106</v>
      </c>
      <c r="C198" s="14">
        <v>1</v>
      </c>
      <c r="D198" s="12"/>
      <c r="E198" s="13"/>
      <c r="F198" s="13"/>
      <c r="G198" s="13"/>
      <c r="H198" s="13"/>
      <c r="I198" s="13"/>
      <c r="J198" s="13"/>
      <c r="K198" s="13"/>
    </row>
    <row r="199" s="2" customFormat="1" ht="20" customHeight="1" spans="1:11">
      <c r="A199" s="10" t="s">
        <v>179</v>
      </c>
      <c r="B199" s="10" t="s">
        <v>106</v>
      </c>
      <c r="C199" s="14">
        <v>1</v>
      </c>
      <c r="D199" s="12"/>
      <c r="E199" s="13"/>
      <c r="F199" s="13"/>
      <c r="G199" s="13"/>
      <c r="H199" s="13"/>
      <c r="I199" s="13"/>
      <c r="J199" s="13"/>
      <c r="K199" s="13"/>
    </row>
    <row r="200" s="2" customFormat="1" ht="20" customHeight="1" spans="1:11">
      <c r="A200" s="10" t="s">
        <v>235</v>
      </c>
      <c r="B200" s="10" t="s">
        <v>106</v>
      </c>
      <c r="C200" s="14">
        <v>1</v>
      </c>
      <c r="D200" s="12"/>
      <c r="E200" s="13"/>
      <c r="F200" s="13"/>
      <c r="G200" s="13"/>
      <c r="H200" s="13"/>
      <c r="I200" s="13"/>
      <c r="J200" s="13"/>
      <c r="K200" s="13"/>
    </row>
    <row r="201" s="2" customFormat="1" ht="20" customHeight="1" spans="1:11">
      <c r="A201" s="10" t="s">
        <v>235</v>
      </c>
      <c r="B201" s="10" t="s">
        <v>106</v>
      </c>
      <c r="C201" s="14">
        <v>1</v>
      </c>
      <c r="D201" s="12"/>
      <c r="E201" s="13"/>
      <c r="F201" s="13"/>
      <c r="G201" s="13"/>
      <c r="H201" s="13"/>
      <c r="I201" s="13"/>
      <c r="J201" s="13"/>
      <c r="K201" s="13"/>
    </row>
    <row r="202" s="2" customFormat="1" ht="20" customHeight="1" spans="1:11">
      <c r="A202" s="10" t="s">
        <v>236</v>
      </c>
      <c r="B202" s="10" t="s">
        <v>106</v>
      </c>
      <c r="C202" s="14">
        <v>1</v>
      </c>
      <c r="D202" s="12"/>
      <c r="E202" s="13"/>
      <c r="F202" s="13"/>
      <c r="G202" s="13"/>
      <c r="H202" s="13"/>
      <c r="I202" s="13"/>
      <c r="J202" s="13"/>
      <c r="K202" s="13"/>
    </row>
    <row r="203" s="2" customFormat="1" ht="20" customHeight="1" spans="1:11">
      <c r="A203" s="10" t="s">
        <v>237</v>
      </c>
      <c r="B203" s="10" t="s">
        <v>106</v>
      </c>
      <c r="C203" s="14">
        <v>1</v>
      </c>
      <c r="D203" s="12"/>
      <c r="E203" s="13"/>
      <c r="F203" s="13"/>
      <c r="G203" s="13"/>
      <c r="H203" s="13"/>
      <c r="I203" s="13"/>
      <c r="J203" s="13"/>
      <c r="K203" s="13"/>
    </row>
    <row r="204" s="2" customFormat="1" ht="20" customHeight="1" spans="1:11">
      <c r="A204" s="10" t="s">
        <v>238</v>
      </c>
      <c r="B204" s="10" t="s">
        <v>106</v>
      </c>
      <c r="C204" s="14">
        <v>1</v>
      </c>
      <c r="D204" s="12"/>
      <c r="E204" s="13"/>
      <c r="F204" s="13"/>
      <c r="G204" s="13"/>
      <c r="H204" s="13"/>
      <c r="I204" s="13"/>
      <c r="J204" s="13"/>
      <c r="K204" s="13"/>
    </row>
    <row r="205" s="2" customFormat="1" ht="20" customHeight="1" spans="1:11">
      <c r="A205" s="10" t="s">
        <v>237</v>
      </c>
      <c r="B205" s="10" t="s">
        <v>106</v>
      </c>
      <c r="C205" s="14">
        <v>1</v>
      </c>
      <c r="D205" s="12"/>
      <c r="E205" s="13"/>
      <c r="F205" s="13"/>
      <c r="G205" s="13"/>
      <c r="H205" s="13"/>
      <c r="I205" s="13"/>
      <c r="J205" s="13"/>
      <c r="K205" s="13"/>
    </row>
    <row r="206" s="2" customFormat="1" ht="20" customHeight="1" spans="1:11">
      <c r="A206" s="10" t="s">
        <v>238</v>
      </c>
      <c r="B206" s="10" t="s">
        <v>106</v>
      </c>
      <c r="C206" s="14">
        <v>1</v>
      </c>
      <c r="D206" s="12"/>
      <c r="E206" s="13"/>
      <c r="F206" s="13"/>
      <c r="G206" s="13"/>
      <c r="H206" s="13"/>
      <c r="I206" s="13"/>
      <c r="J206" s="13"/>
      <c r="K206" s="13"/>
    </row>
    <row r="207" s="2" customFormat="1" ht="20" customHeight="1" spans="1:11">
      <c r="A207" s="10" t="s">
        <v>239</v>
      </c>
      <c r="B207" s="10" t="s">
        <v>106</v>
      </c>
      <c r="C207" s="14">
        <v>1</v>
      </c>
      <c r="D207" s="12"/>
      <c r="E207" s="13"/>
      <c r="F207" s="13"/>
      <c r="G207" s="13"/>
      <c r="H207" s="13"/>
      <c r="I207" s="13"/>
      <c r="J207" s="13"/>
      <c r="K207" s="13"/>
    </row>
    <row r="208" s="2" customFormat="1" ht="20" customHeight="1" spans="1:11">
      <c r="A208" s="10" t="s">
        <v>234</v>
      </c>
      <c r="B208" s="10" t="s">
        <v>106</v>
      </c>
      <c r="C208" s="14">
        <v>1</v>
      </c>
      <c r="D208" s="12"/>
      <c r="E208" s="13"/>
      <c r="F208" s="13"/>
      <c r="G208" s="13"/>
      <c r="H208" s="13"/>
      <c r="I208" s="13"/>
      <c r="J208" s="13"/>
      <c r="K208" s="13"/>
    </row>
    <row r="209" s="2" customFormat="1" ht="20" customHeight="1" spans="1:11">
      <c r="A209" s="10" t="s">
        <v>240</v>
      </c>
      <c r="B209" s="10" t="s">
        <v>106</v>
      </c>
      <c r="C209" s="14">
        <v>1</v>
      </c>
      <c r="D209" s="12"/>
      <c r="E209" s="13"/>
      <c r="F209" s="13"/>
      <c r="G209" s="13"/>
      <c r="H209" s="13"/>
      <c r="I209" s="13"/>
      <c r="J209" s="13"/>
      <c r="K209" s="13"/>
    </row>
    <row r="210" s="2" customFormat="1" ht="20" customHeight="1" spans="1:11">
      <c r="A210" s="10" t="s">
        <v>161</v>
      </c>
      <c r="B210" s="10" t="s">
        <v>106</v>
      </c>
      <c r="C210" s="14">
        <v>1</v>
      </c>
      <c r="D210" s="12"/>
      <c r="E210" s="13"/>
      <c r="F210" s="13"/>
      <c r="G210" s="13"/>
      <c r="H210" s="13"/>
      <c r="I210" s="13"/>
      <c r="J210" s="13"/>
      <c r="K210" s="13"/>
    </row>
    <row r="211" s="2" customFormat="1" ht="20" customHeight="1" spans="1:11">
      <c r="A211" s="10" t="s">
        <v>161</v>
      </c>
      <c r="B211" s="10" t="s">
        <v>106</v>
      </c>
      <c r="C211" s="14">
        <v>1</v>
      </c>
      <c r="D211" s="12"/>
      <c r="E211" s="13"/>
      <c r="F211" s="13"/>
      <c r="G211" s="13"/>
      <c r="H211" s="13"/>
      <c r="I211" s="13"/>
      <c r="J211" s="13"/>
      <c r="K211" s="13"/>
    </row>
    <row r="212" s="2" customFormat="1" ht="20" customHeight="1" spans="1:11">
      <c r="A212" s="10" t="s">
        <v>241</v>
      </c>
      <c r="B212" s="10" t="s">
        <v>106</v>
      </c>
      <c r="C212" s="14">
        <v>1</v>
      </c>
      <c r="D212" s="12"/>
      <c r="E212" s="13"/>
      <c r="F212" s="13"/>
      <c r="G212" s="13"/>
      <c r="H212" s="13"/>
      <c r="I212" s="13"/>
      <c r="J212" s="13"/>
      <c r="K212" s="13"/>
    </row>
    <row r="213" s="2" customFormat="1" ht="20" customHeight="1" spans="1:11">
      <c r="A213" s="10" t="s">
        <v>242</v>
      </c>
      <c r="B213" s="10" t="s">
        <v>106</v>
      </c>
      <c r="C213" s="14">
        <v>1</v>
      </c>
      <c r="D213" s="12"/>
      <c r="E213" s="13"/>
      <c r="F213" s="13"/>
      <c r="G213" s="13"/>
      <c r="H213" s="13"/>
      <c r="I213" s="13"/>
      <c r="J213" s="13"/>
      <c r="K213" s="13"/>
    </row>
    <row r="214" s="2" customFormat="1" ht="20" customHeight="1" spans="1:11">
      <c r="A214" s="10" t="s">
        <v>243</v>
      </c>
      <c r="B214" s="10" t="s">
        <v>106</v>
      </c>
      <c r="C214" s="14">
        <v>1</v>
      </c>
      <c r="D214" s="12"/>
      <c r="E214" s="13"/>
      <c r="F214" s="13"/>
      <c r="G214" s="13"/>
      <c r="H214" s="13"/>
      <c r="I214" s="13"/>
      <c r="J214" s="13"/>
      <c r="K214" s="13"/>
    </row>
    <row r="215" s="2" customFormat="1" ht="20" customHeight="1" spans="1:11">
      <c r="A215" s="10" t="s">
        <v>244</v>
      </c>
      <c r="B215" s="10" t="s">
        <v>106</v>
      </c>
      <c r="C215" s="14">
        <v>1</v>
      </c>
      <c r="D215" s="12"/>
      <c r="E215" s="13"/>
      <c r="F215" s="13"/>
      <c r="G215" s="13"/>
      <c r="H215" s="13"/>
      <c r="I215" s="13"/>
      <c r="J215" s="13"/>
      <c r="K215" s="13"/>
    </row>
    <row r="216" s="2" customFormat="1" ht="20" customHeight="1" spans="1:11">
      <c r="A216" s="10" t="s">
        <v>245</v>
      </c>
      <c r="B216" s="10" t="s">
        <v>106</v>
      </c>
      <c r="C216" s="14">
        <v>1</v>
      </c>
      <c r="D216" s="12"/>
      <c r="E216" s="13"/>
      <c r="F216" s="13"/>
      <c r="G216" s="13"/>
      <c r="H216" s="13"/>
      <c r="I216" s="13"/>
      <c r="J216" s="13"/>
      <c r="K216" s="13"/>
    </row>
    <row r="217" s="2" customFormat="1" ht="20" customHeight="1" spans="1:11">
      <c r="A217" s="10" t="s">
        <v>245</v>
      </c>
      <c r="B217" s="10" t="s">
        <v>106</v>
      </c>
      <c r="C217" s="14">
        <v>1</v>
      </c>
      <c r="D217" s="12"/>
      <c r="E217" s="13"/>
      <c r="F217" s="13"/>
      <c r="G217" s="13"/>
      <c r="H217" s="13"/>
      <c r="I217" s="13"/>
      <c r="J217" s="13"/>
      <c r="K217" s="13"/>
    </row>
    <row r="218" s="2" customFormat="1" ht="20" customHeight="1" spans="1:11">
      <c r="A218" s="10" t="s">
        <v>245</v>
      </c>
      <c r="B218" s="10" t="s">
        <v>106</v>
      </c>
      <c r="C218" s="14">
        <v>1</v>
      </c>
      <c r="D218" s="12"/>
      <c r="E218" s="13"/>
      <c r="F218" s="13"/>
      <c r="G218" s="13"/>
      <c r="H218" s="13"/>
      <c r="I218" s="13"/>
      <c r="J218" s="13"/>
      <c r="K218" s="13"/>
    </row>
    <row r="219" s="2" customFormat="1" ht="20" customHeight="1" spans="1:11">
      <c r="A219" s="10" t="s">
        <v>245</v>
      </c>
      <c r="B219" s="10" t="s">
        <v>106</v>
      </c>
      <c r="C219" s="14">
        <v>1</v>
      </c>
      <c r="D219" s="12"/>
      <c r="E219" s="13"/>
      <c r="F219" s="13"/>
      <c r="G219" s="13"/>
      <c r="H219" s="13"/>
      <c r="I219" s="13"/>
      <c r="J219" s="13"/>
      <c r="K219" s="13"/>
    </row>
    <row r="220" s="2" customFormat="1" ht="20" customHeight="1" spans="1:11">
      <c r="A220" s="10" t="s">
        <v>246</v>
      </c>
      <c r="B220" s="10" t="s">
        <v>106</v>
      </c>
      <c r="C220" s="14">
        <v>1</v>
      </c>
      <c r="D220" s="12"/>
      <c r="E220" s="13"/>
      <c r="F220" s="13"/>
      <c r="G220" s="13"/>
      <c r="H220" s="13"/>
      <c r="I220" s="13"/>
      <c r="J220" s="13"/>
      <c r="K220" s="13"/>
    </row>
    <row r="221" s="2" customFormat="1" ht="20" customHeight="1" spans="1:11">
      <c r="A221" s="10" t="s">
        <v>167</v>
      </c>
      <c r="B221" s="10" t="s">
        <v>106</v>
      </c>
      <c r="C221" s="14">
        <v>1</v>
      </c>
      <c r="D221" s="12"/>
      <c r="E221" s="13"/>
      <c r="F221" s="13"/>
      <c r="G221" s="13"/>
      <c r="H221" s="13"/>
      <c r="I221" s="13"/>
      <c r="J221" s="13"/>
      <c r="K221" s="13"/>
    </row>
    <row r="222" s="2" customFormat="1" ht="20" customHeight="1" spans="1:11">
      <c r="A222" s="10" t="s">
        <v>247</v>
      </c>
      <c r="B222" s="10" t="s">
        <v>106</v>
      </c>
      <c r="C222" s="14">
        <v>1</v>
      </c>
      <c r="D222" s="12"/>
      <c r="E222" s="13"/>
      <c r="F222" s="13"/>
      <c r="G222" s="13"/>
      <c r="H222" s="13"/>
      <c r="I222" s="13"/>
      <c r="J222" s="13"/>
      <c r="K222" s="13"/>
    </row>
    <row r="223" s="2" customFormat="1" ht="20" customHeight="1" spans="1:11">
      <c r="A223" s="10" t="s">
        <v>248</v>
      </c>
      <c r="B223" s="10" t="s">
        <v>106</v>
      </c>
      <c r="C223" s="14">
        <v>10</v>
      </c>
      <c r="D223" s="12"/>
      <c r="E223" s="13"/>
      <c r="F223" s="13"/>
      <c r="G223" s="13"/>
      <c r="H223" s="13"/>
      <c r="I223" s="13"/>
      <c r="J223" s="13"/>
      <c r="K223" s="13"/>
    </row>
    <row r="224" s="2" customFormat="1" ht="20" customHeight="1" spans="1:11">
      <c r="A224" s="10" t="s">
        <v>249</v>
      </c>
      <c r="B224" s="10" t="s">
        <v>106</v>
      </c>
      <c r="C224" s="14">
        <v>1</v>
      </c>
      <c r="D224" s="12"/>
      <c r="E224" s="13"/>
      <c r="F224" s="13"/>
      <c r="G224" s="13"/>
      <c r="H224" s="13"/>
      <c r="I224" s="13"/>
      <c r="J224" s="13"/>
      <c r="K224" s="13"/>
    </row>
    <row r="225" s="2" customFormat="1" ht="20" customHeight="1" spans="1:11">
      <c r="A225" s="10" t="s">
        <v>250</v>
      </c>
      <c r="B225" s="10" t="s">
        <v>106</v>
      </c>
      <c r="C225" s="14">
        <v>1</v>
      </c>
      <c r="D225" s="12"/>
      <c r="E225" s="13"/>
      <c r="F225" s="13"/>
      <c r="G225" s="13"/>
      <c r="H225" s="13"/>
      <c r="I225" s="13"/>
      <c r="J225" s="13"/>
      <c r="K225" s="13"/>
    </row>
    <row r="226" s="2" customFormat="1" ht="20" customHeight="1" spans="1:11">
      <c r="A226" s="10" t="s">
        <v>251</v>
      </c>
      <c r="B226" s="10" t="s">
        <v>106</v>
      </c>
      <c r="C226" s="14">
        <v>1</v>
      </c>
      <c r="D226" s="12"/>
      <c r="E226" s="13"/>
      <c r="F226" s="13"/>
      <c r="G226" s="13"/>
      <c r="H226" s="13"/>
      <c r="I226" s="13"/>
      <c r="J226" s="13"/>
      <c r="K226" s="13"/>
    </row>
    <row r="227" s="2" customFormat="1" ht="20" customHeight="1" spans="1:11">
      <c r="A227" s="10" t="s">
        <v>252</v>
      </c>
      <c r="B227" s="10" t="s">
        <v>106</v>
      </c>
      <c r="C227" s="14">
        <v>1</v>
      </c>
      <c r="D227" s="12"/>
      <c r="E227" s="13"/>
      <c r="F227" s="13"/>
      <c r="G227" s="13"/>
      <c r="H227" s="13"/>
      <c r="I227" s="13"/>
      <c r="J227" s="13"/>
      <c r="K227" s="13"/>
    </row>
    <row r="228" s="2" customFormat="1" ht="20" customHeight="1" spans="1:11">
      <c r="A228" s="10" t="s">
        <v>253</v>
      </c>
      <c r="B228" s="10" t="s">
        <v>106</v>
      </c>
      <c r="C228" s="14">
        <v>1</v>
      </c>
      <c r="D228" s="12"/>
      <c r="E228" s="13"/>
      <c r="F228" s="13"/>
      <c r="G228" s="13"/>
      <c r="H228" s="13"/>
      <c r="I228" s="13"/>
      <c r="J228" s="13"/>
      <c r="K228" s="13"/>
    </row>
    <row r="229" s="2" customFormat="1" ht="20" customHeight="1" spans="1:11">
      <c r="A229" s="10" t="s">
        <v>254</v>
      </c>
      <c r="B229" s="10" t="s">
        <v>106</v>
      </c>
      <c r="C229" s="14">
        <v>1</v>
      </c>
      <c r="D229" s="12"/>
      <c r="E229" s="13"/>
      <c r="F229" s="13"/>
      <c r="G229" s="13"/>
      <c r="H229" s="13"/>
      <c r="I229" s="13"/>
      <c r="J229" s="13"/>
      <c r="K229" s="13"/>
    </row>
    <row r="230" s="2" customFormat="1" ht="20" customHeight="1" spans="1:11">
      <c r="A230" s="10" t="s">
        <v>255</v>
      </c>
      <c r="B230" s="10" t="s">
        <v>106</v>
      </c>
      <c r="C230" s="14">
        <v>1</v>
      </c>
      <c r="D230" s="12"/>
      <c r="E230" s="13"/>
      <c r="F230" s="13"/>
      <c r="G230" s="13"/>
      <c r="H230" s="13"/>
      <c r="I230" s="13"/>
      <c r="J230" s="13"/>
      <c r="K230" s="13"/>
    </row>
    <row r="231" s="2" customFormat="1" ht="20" customHeight="1" spans="1:11">
      <c r="A231" s="10" t="s">
        <v>256</v>
      </c>
      <c r="B231" s="10" t="s">
        <v>106</v>
      </c>
      <c r="C231" s="14">
        <v>1</v>
      </c>
      <c r="D231" s="12"/>
      <c r="E231" s="13"/>
      <c r="F231" s="13"/>
      <c r="G231" s="13"/>
      <c r="H231" s="13"/>
      <c r="I231" s="13"/>
      <c r="J231" s="13"/>
      <c r="K231" s="13"/>
    </row>
    <row r="232" s="2" customFormat="1" ht="20" customHeight="1" spans="1:11">
      <c r="A232" s="10" t="s">
        <v>257</v>
      </c>
      <c r="B232" s="10" t="s">
        <v>106</v>
      </c>
      <c r="C232" s="14">
        <v>1</v>
      </c>
      <c r="D232" s="12"/>
      <c r="E232" s="13"/>
      <c r="F232" s="13"/>
      <c r="G232" s="13"/>
      <c r="H232" s="13"/>
      <c r="I232" s="13"/>
      <c r="J232" s="13"/>
      <c r="K232" s="13"/>
    </row>
    <row r="233" s="2" customFormat="1" ht="20" customHeight="1" spans="1:11">
      <c r="A233" s="10" t="s">
        <v>258</v>
      </c>
      <c r="B233" s="10" t="s">
        <v>106</v>
      </c>
      <c r="C233" s="14">
        <v>1</v>
      </c>
      <c r="D233" s="12"/>
      <c r="E233" s="13"/>
      <c r="F233" s="13"/>
      <c r="G233" s="13"/>
      <c r="H233" s="13"/>
      <c r="I233" s="13"/>
      <c r="J233" s="13"/>
      <c r="K233" s="13"/>
    </row>
    <row r="234" s="2" customFormat="1" ht="20" customHeight="1" spans="1:11">
      <c r="A234" s="10" t="s">
        <v>259</v>
      </c>
      <c r="B234" s="10" t="s">
        <v>106</v>
      </c>
      <c r="C234" s="14">
        <v>1</v>
      </c>
      <c r="D234" s="12"/>
      <c r="E234" s="13"/>
      <c r="F234" s="13"/>
      <c r="G234" s="13"/>
      <c r="H234" s="13"/>
      <c r="I234" s="13"/>
      <c r="J234" s="13"/>
      <c r="K234" s="13"/>
    </row>
    <row r="235" s="2" customFormat="1" ht="20" customHeight="1" spans="1:11">
      <c r="A235" s="10" t="s">
        <v>260</v>
      </c>
      <c r="B235" s="10" t="s">
        <v>106</v>
      </c>
      <c r="C235" s="10">
        <v>1</v>
      </c>
      <c r="D235" s="12"/>
      <c r="E235" s="13"/>
      <c r="F235" s="13"/>
      <c r="G235" s="13"/>
      <c r="H235" s="13"/>
      <c r="I235" s="13"/>
      <c r="J235" s="13"/>
      <c r="K235" s="13"/>
    </row>
    <row r="236" s="2" customFormat="1" ht="20" customHeight="1" spans="1:11">
      <c r="A236" s="10" t="s">
        <v>260</v>
      </c>
      <c r="B236" s="10" t="s">
        <v>106</v>
      </c>
      <c r="C236" s="14">
        <v>1</v>
      </c>
      <c r="D236" s="12"/>
      <c r="E236" s="13"/>
      <c r="F236" s="13"/>
      <c r="G236" s="13"/>
      <c r="H236" s="13"/>
      <c r="I236" s="13"/>
      <c r="J236" s="13"/>
      <c r="K236" s="13"/>
    </row>
    <row r="237" s="2" customFormat="1" ht="20" customHeight="1" spans="1:11">
      <c r="A237" s="10" t="s">
        <v>88</v>
      </c>
      <c r="B237" s="10" t="s">
        <v>106</v>
      </c>
      <c r="C237" s="14">
        <v>1</v>
      </c>
      <c r="D237" s="12"/>
      <c r="E237" s="13"/>
      <c r="F237" s="13"/>
      <c r="G237" s="13"/>
      <c r="H237" s="13"/>
      <c r="I237" s="13"/>
      <c r="J237" s="13"/>
      <c r="K237" s="13"/>
    </row>
    <row r="238" s="2" customFormat="1" ht="20" customHeight="1" spans="1:11">
      <c r="A238" s="11" t="s">
        <v>261</v>
      </c>
      <c r="B238" s="11" t="s">
        <v>106</v>
      </c>
      <c r="C238" s="11">
        <v>1</v>
      </c>
      <c r="D238" s="12"/>
      <c r="E238" s="13"/>
      <c r="F238" s="13"/>
      <c r="G238" s="13"/>
      <c r="H238" s="13"/>
      <c r="I238" s="13"/>
      <c r="J238" s="13"/>
      <c r="K238" s="13"/>
    </row>
    <row r="239" s="2" customFormat="1" ht="20" customHeight="1" spans="1:11">
      <c r="A239" s="11" t="s">
        <v>262</v>
      </c>
      <c r="B239" s="11" t="s">
        <v>106</v>
      </c>
      <c r="C239" s="11">
        <v>1</v>
      </c>
      <c r="D239" s="12"/>
      <c r="E239" s="13"/>
      <c r="F239" s="13"/>
      <c r="G239" s="13"/>
      <c r="H239" s="13"/>
      <c r="I239" s="13"/>
      <c r="J239" s="13"/>
      <c r="K239" s="13"/>
    </row>
    <row r="240" s="2" customFormat="1" ht="20" customHeight="1" spans="1:11">
      <c r="A240" s="11" t="s">
        <v>263</v>
      </c>
      <c r="B240" s="11" t="s">
        <v>106</v>
      </c>
      <c r="C240" s="11">
        <v>1</v>
      </c>
      <c r="D240" s="12"/>
      <c r="E240" s="13"/>
      <c r="F240" s="13"/>
      <c r="G240" s="13"/>
      <c r="H240" s="13"/>
      <c r="I240" s="13"/>
      <c r="J240" s="13"/>
      <c r="K240" s="13"/>
    </row>
    <row r="241" s="2" customFormat="1" ht="20" customHeight="1" spans="1:11">
      <c r="A241" s="11" t="s">
        <v>264</v>
      </c>
      <c r="B241" s="11" t="s">
        <v>106</v>
      </c>
      <c r="C241" s="11">
        <v>1</v>
      </c>
      <c r="D241" s="12"/>
      <c r="E241" s="13"/>
      <c r="F241" s="13"/>
      <c r="G241" s="13"/>
      <c r="H241" s="13"/>
      <c r="I241" s="13"/>
      <c r="J241" s="13"/>
      <c r="K241" s="13"/>
    </row>
    <row r="242" s="2" customFormat="1" ht="20" customHeight="1" spans="1:11">
      <c r="A242" s="11" t="s">
        <v>265</v>
      </c>
      <c r="B242" s="11" t="s">
        <v>106</v>
      </c>
      <c r="C242" s="11">
        <v>1</v>
      </c>
      <c r="D242" s="12"/>
      <c r="E242" s="13"/>
      <c r="F242" s="13"/>
      <c r="G242" s="13"/>
      <c r="H242" s="13"/>
      <c r="I242" s="13"/>
      <c r="J242" s="13"/>
      <c r="K242" s="13"/>
    </row>
    <row r="243" s="2" customFormat="1" ht="20" customHeight="1" spans="1:11">
      <c r="A243" s="11" t="s">
        <v>256</v>
      </c>
      <c r="B243" s="11" t="s">
        <v>106</v>
      </c>
      <c r="C243" s="11">
        <v>1</v>
      </c>
      <c r="D243" s="12"/>
      <c r="E243" s="13"/>
      <c r="F243" s="13"/>
      <c r="G243" s="13"/>
      <c r="H243" s="13"/>
      <c r="I243" s="13"/>
      <c r="J243" s="13"/>
      <c r="K243" s="13"/>
    </row>
    <row r="244" s="2" customFormat="1" ht="20" customHeight="1" spans="1:11">
      <c r="A244" s="11" t="s">
        <v>266</v>
      </c>
      <c r="B244" s="11" t="s">
        <v>106</v>
      </c>
      <c r="C244" s="11">
        <v>1</v>
      </c>
      <c r="D244" s="12"/>
      <c r="E244" s="13"/>
      <c r="F244" s="13"/>
      <c r="G244" s="13"/>
      <c r="H244" s="13"/>
      <c r="I244" s="13"/>
      <c r="J244" s="13"/>
      <c r="K244" s="13"/>
    </row>
    <row r="245" s="2" customFormat="1" ht="20" customHeight="1" spans="1:11">
      <c r="A245" s="11" t="s">
        <v>267</v>
      </c>
      <c r="B245" s="11" t="s">
        <v>106</v>
      </c>
      <c r="C245" s="11">
        <v>1</v>
      </c>
      <c r="D245" s="12"/>
      <c r="E245" s="13"/>
      <c r="F245" s="13"/>
      <c r="G245" s="13"/>
      <c r="H245" s="13"/>
      <c r="I245" s="13"/>
      <c r="J245" s="13"/>
      <c r="K245" s="13"/>
    </row>
    <row r="246" s="2" customFormat="1" ht="20" customHeight="1" spans="1:11">
      <c r="A246" s="11" t="s">
        <v>268</v>
      </c>
      <c r="B246" s="11" t="s">
        <v>106</v>
      </c>
      <c r="C246" s="11">
        <v>1</v>
      </c>
      <c r="D246" s="12"/>
      <c r="E246" s="13"/>
      <c r="F246" s="13"/>
      <c r="G246" s="13"/>
      <c r="H246" s="13"/>
      <c r="I246" s="13"/>
      <c r="J246" s="13"/>
      <c r="K246" s="13"/>
    </row>
    <row r="247" s="2" customFormat="1" ht="20" customHeight="1" spans="1:11">
      <c r="A247" s="11" t="s">
        <v>269</v>
      </c>
      <c r="B247" s="11" t="s">
        <v>134</v>
      </c>
      <c r="C247" s="11">
        <v>6</v>
      </c>
      <c r="D247" s="12"/>
      <c r="E247" s="13"/>
      <c r="F247" s="13"/>
      <c r="G247" s="13"/>
      <c r="H247" s="13"/>
      <c r="I247" s="13"/>
      <c r="J247" s="13"/>
      <c r="K247" s="13"/>
    </row>
    <row r="248" s="2" customFormat="1" ht="20" customHeight="1" spans="1:11">
      <c r="A248" s="11" t="s">
        <v>270</v>
      </c>
      <c r="B248" s="11" t="s">
        <v>111</v>
      </c>
      <c r="C248" s="11">
        <v>1</v>
      </c>
      <c r="D248" s="12"/>
      <c r="E248" s="13"/>
      <c r="F248" s="13"/>
      <c r="G248" s="13"/>
      <c r="H248" s="13"/>
      <c r="I248" s="13"/>
      <c r="J248" s="13"/>
      <c r="K248" s="13"/>
    </row>
    <row r="249" s="2" customFormat="1" ht="20" customHeight="1" spans="1:11">
      <c r="A249" s="11" t="s">
        <v>271</v>
      </c>
      <c r="B249" s="11" t="s">
        <v>111</v>
      </c>
      <c r="C249" s="11">
        <v>1</v>
      </c>
      <c r="D249" s="12"/>
      <c r="E249" s="13"/>
      <c r="F249" s="13"/>
      <c r="G249" s="13"/>
      <c r="H249" s="13"/>
      <c r="I249" s="13"/>
      <c r="J249" s="13"/>
      <c r="K249" s="13"/>
    </row>
    <row r="250" s="2" customFormat="1" ht="20" customHeight="1" spans="1:11">
      <c r="A250" s="10" t="s">
        <v>272</v>
      </c>
      <c r="B250" s="10" t="s">
        <v>106</v>
      </c>
      <c r="C250" s="14">
        <v>1</v>
      </c>
      <c r="D250" s="12"/>
      <c r="E250" s="13"/>
      <c r="F250" s="13"/>
      <c r="G250" s="13"/>
      <c r="H250" s="13"/>
      <c r="I250" s="13"/>
      <c r="J250" s="13"/>
      <c r="K250" s="13"/>
    </row>
    <row r="251" s="2" customFormat="1" ht="20" customHeight="1" spans="1:11">
      <c r="A251" s="10" t="s">
        <v>273</v>
      </c>
      <c r="B251" s="10" t="s">
        <v>106</v>
      </c>
      <c r="C251" s="14">
        <v>1</v>
      </c>
      <c r="D251" s="12"/>
      <c r="E251" s="13"/>
      <c r="F251" s="13"/>
      <c r="G251" s="13"/>
      <c r="H251" s="13"/>
      <c r="I251" s="13"/>
      <c r="J251" s="13"/>
      <c r="K251" s="13"/>
    </row>
    <row r="252" s="2" customFormat="1" ht="20" customHeight="1" spans="1:11">
      <c r="A252" s="10" t="s">
        <v>274</v>
      </c>
      <c r="B252" s="10" t="s">
        <v>106</v>
      </c>
      <c r="C252" s="14">
        <v>1</v>
      </c>
      <c r="D252" s="12"/>
      <c r="E252" s="13"/>
      <c r="F252" s="13"/>
      <c r="G252" s="13"/>
      <c r="H252" s="13"/>
      <c r="I252" s="13"/>
      <c r="J252" s="13"/>
      <c r="K252" s="13"/>
    </row>
    <row r="253" s="2" customFormat="1" ht="20" customHeight="1" spans="1:11">
      <c r="A253" s="10" t="s">
        <v>275</v>
      </c>
      <c r="B253" s="10" t="s">
        <v>106</v>
      </c>
      <c r="C253" s="14">
        <v>1</v>
      </c>
      <c r="D253" s="12"/>
      <c r="E253" s="13"/>
      <c r="F253" s="13"/>
      <c r="G253" s="13"/>
      <c r="H253" s="13"/>
      <c r="I253" s="13"/>
      <c r="J253" s="13"/>
      <c r="K253" s="13"/>
    </row>
    <row r="254" s="2" customFormat="1" ht="20" customHeight="1" spans="1:11">
      <c r="A254" s="10" t="s">
        <v>276</v>
      </c>
      <c r="B254" s="10" t="s">
        <v>111</v>
      </c>
      <c r="C254" s="14">
        <v>10</v>
      </c>
      <c r="D254" s="12"/>
      <c r="E254" s="13"/>
      <c r="F254" s="13"/>
      <c r="G254" s="13"/>
      <c r="H254" s="13"/>
      <c r="I254" s="13"/>
      <c r="J254" s="13"/>
      <c r="K254" s="13"/>
    </row>
    <row r="255" s="2" customFormat="1" ht="20" customHeight="1" spans="1:11">
      <c r="A255" s="10" t="s">
        <v>277</v>
      </c>
      <c r="B255" s="10" t="s">
        <v>142</v>
      </c>
      <c r="C255" s="14">
        <v>10</v>
      </c>
      <c r="D255" s="12"/>
      <c r="E255" s="13"/>
      <c r="F255" s="13"/>
      <c r="G255" s="13"/>
      <c r="H255" s="13"/>
      <c r="I255" s="13"/>
      <c r="J255" s="13"/>
      <c r="K255" s="13"/>
    </row>
    <row r="256" s="2" customFormat="1" ht="20" customHeight="1" spans="1:11">
      <c r="A256" s="10" t="s">
        <v>278</v>
      </c>
      <c r="B256" s="10" t="s">
        <v>142</v>
      </c>
      <c r="C256" s="14">
        <v>8</v>
      </c>
      <c r="D256" s="12"/>
      <c r="E256" s="13"/>
      <c r="F256" s="13"/>
      <c r="G256" s="13"/>
      <c r="H256" s="13"/>
      <c r="I256" s="13"/>
      <c r="J256" s="13"/>
      <c r="K256" s="13"/>
    </row>
    <row r="257" s="2" customFormat="1" ht="20" customHeight="1" spans="1:11">
      <c r="A257" s="10" t="s">
        <v>86</v>
      </c>
      <c r="B257" s="10" t="s">
        <v>106</v>
      </c>
      <c r="C257" s="14">
        <v>1</v>
      </c>
      <c r="D257" s="12"/>
      <c r="E257" s="13"/>
      <c r="F257" s="13"/>
      <c r="G257" s="13"/>
      <c r="H257" s="13"/>
      <c r="I257" s="13"/>
      <c r="J257" s="13"/>
      <c r="K257" s="13"/>
    </row>
    <row r="258" s="2" customFormat="1" ht="20" customHeight="1" spans="1:11">
      <c r="A258" s="10" t="s">
        <v>85</v>
      </c>
      <c r="B258" s="10" t="s">
        <v>106</v>
      </c>
      <c r="C258" s="14">
        <v>1</v>
      </c>
      <c r="D258" s="12"/>
      <c r="E258" s="13"/>
      <c r="F258" s="13"/>
      <c r="G258" s="13"/>
      <c r="H258" s="13"/>
      <c r="I258" s="13"/>
      <c r="J258" s="13"/>
      <c r="K258" s="13"/>
    </row>
    <row r="259" s="2" customFormat="1" ht="20" customHeight="1" spans="1:11">
      <c r="A259" s="10" t="s">
        <v>87</v>
      </c>
      <c r="B259" s="10" t="s">
        <v>106</v>
      </c>
      <c r="C259" s="14">
        <v>1</v>
      </c>
      <c r="D259" s="12"/>
      <c r="E259" s="13"/>
      <c r="F259" s="13"/>
      <c r="G259" s="13"/>
      <c r="H259" s="13"/>
      <c r="I259" s="13"/>
      <c r="J259" s="13"/>
      <c r="K259" s="13"/>
    </row>
    <row r="260" s="2" customFormat="1" ht="20" customHeight="1" spans="1:11">
      <c r="A260" s="10" t="s">
        <v>279</v>
      </c>
      <c r="B260" s="10" t="s">
        <v>106</v>
      </c>
      <c r="C260" s="14">
        <v>1</v>
      </c>
      <c r="D260" s="12"/>
      <c r="E260" s="13"/>
      <c r="F260" s="13"/>
      <c r="G260" s="13"/>
      <c r="H260" s="13"/>
      <c r="I260" s="13"/>
      <c r="J260" s="13"/>
      <c r="K260" s="13"/>
    </row>
    <row r="261" s="2" customFormat="1" ht="20" customHeight="1" spans="1:11">
      <c r="A261" s="11" t="s">
        <v>280</v>
      </c>
      <c r="B261" s="11" t="s">
        <v>106</v>
      </c>
      <c r="C261" s="11">
        <v>1</v>
      </c>
      <c r="D261" s="12"/>
      <c r="E261" s="13"/>
      <c r="F261" s="13"/>
      <c r="G261" s="13"/>
      <c r="H261" s="13"/>
      <c r="I261" s="13"/>
      <c r="J261" s="13"/>
      <c r="K261" s="13"/>
    </row>
    <row r="262" s="2" customFormat="1" ht="20" customHeight="1" spans="1:11">
      <c r="A262" s="11" t="s">
        <v>281</v>
      </c>
      <c r="B262" s="11" t="s">
        <v>106</v>
      </c>
      <c r="C262" s="11">
        <v>1</v>
      </c>
      <c r="D262" s="12"/>
      <c r="E262" s="13"/>
      <c r="F262" s="13"/>
      <c r="G262" s="13"/>
      <c r="H262" s="13"/>
      <c r="I262" s="13"/>
      <c r="J262" s="13"/>
      <c r="K262" s="13"/>
    </row>
    <row r="263" s="2" customFormat="1" ht="20" customHeight="1" spans="1:11">
      <c r="A263" s="11" t="s">
        <v>282</v>
      </c>
      <c r="B263" s="11" t="s">
        <v>106</v>
      </c>
      <c r="C263" s="11">
        <v>1</v>
      </c>
      <c r="D263" s="12"/>
      <c r="E263" s="13"/>
      <c r="F263" s="13"/>
      <c r="G263" s="13"/>
      <c r="H263" s="13"/>
      <c r="I263" s="13"/>
      <c r="J263" s="13"/>
      <c r="K263" s="13"/>
    </row>
    <row r="264" s="2" customFormat="1" ht="20" customHeight="1" spans="1:11">
      <c r="A264" s="11" t="s">
        <v>283</v>
      </c>
      <c r="B264" s="11" t="s">
        <v>106</v>
      </c>
      <c r="C264" s="11">
        <v>1</v>
      </c>
      <c r="D264" s="12"/>
      <c r="E264" s="13"/>
      <c r="F264" s="13"/>
      <c r="G264" s="13"/>
      <c r="H264" s="13"/>
      <c r="I264" s="13"/>
      <c r="J264" s="13"/>
      <c r="K264" s="13"/>
    </row>
    <row r="265" s="2" customFormat="1" ht="20" customHeight="1" spans="1:11">
      <c r="A265" s="11" t="s">
        <v>284</v>
      </c>
      <c r="B265" s="11" t="s">
        <v>106</v>
      </c>
      <c r="C265" s="11">
        <v>1</v>
      </c>
      <c r="D265" s="12"/>
      <c r="E265" s="13"/>
      <c r="F265" s="13"/>
      <c r="G265" s="13"/>
      <c r="H265" s="13"/>
      <c r="I265" s="13"/>
      <c r="J265" s="13"/>
      <c r="K265" s="13"/>
    </row>
    <row r="266" s="2" customFormat="1" ht="20" customHeight="1" spans="1:11">
      <c r="A266" s="11" t="s">
        <v>285</v>
      </c>
      <c r="B266" s="11" t="s">
        <v>106</v>
      </c>
      <c r="C266" s="11">
        <v>1</v>
      </c>
      <c r="D266" s="12"/>
      <c r="E266" s="13"/>
      <c r="F266" s="13"/>
      <c r="G266" s="13"/>
      <c r="H266" s="13"/>
      <c r="I266" s="13"/>
      <c r="J266" s="13"/>
      <c r="K266" s="13"/>
    </row>
    <row r="267" s="2" customFormat="1" ht="20" customHeight="1" spans="1:11">
      <c r="A267" s="11" t="s">
        <v>167</v>
      </c>
      <c r="B267" s="11" t="s">
        <v>106</v>
      </c>
      <c r="C267" s="11">
        <v>1</v>
      </c>
      <c r="D267" s="12"/>
      <c r="E267" s="13"/>
      <c r="F267" s="13"/>
      <c r="G267" s="13"/>
      <c r="H267" s="13"/>
      <c r="I267" s="13"/>
      <c r="J267" s="13"/>
      <c r="K267" s="13"/>
    </row>
    <row r="268" s="2" customFormat="1" ht="20" customHeight="1" spans="1:11">
      <c r="A268" s="11" t="s">
        <v>155</v>
      </c>
      <c r="B268" s="11" t="s">
        <v>106</v>
      </c>
      <c r="C268" s="11">
        <v>1</v>
      </c>
      <c r="D268" s="12"/>
      <c r="E268" s="13"/>
      <c r="F268" s="13"/>
      <c r="G268" s="13"/>
      <c r="H268" s="13"/>
      <c r="I268" s="13"/>
      <c r="J268" s="13"/>
      <c r="K268" s="13"/>
    </row>
    <row r="269" s="2" customFormat="1" ht="20" customHeight="1" spans="1:11">
      <c r="A269" s="11" t="s">
        <v>286</v>
      </c>
      <c r="B269" s="11" t="s">
        <v>106</v>
      </c>
      <c r="C269" s="11">
        <v>1</v>
      </c>
      <c r="D269" s="12"/>
      <c r="E269" s="13"/>
      <c r="F269" s="13"/>
      <c r="G269" s="13"/>
      <c r="H269" s="13"/>
      <c r="I269" s="13"/>
      <c r="J269" s="13"/>
      <c r="K269" s="13"/>
    </row>
    <row r="270" s="2" customFormat="1" ht="20" customHeight="1" spans="1:11">
      <c r="A270" s="11" t="s">
        <v>176</v>
      </c>
      <c r="B270" s="11" t="s">
        <v>106</v>
      </c>
      <c r="C270" s="11">
        <v>1</v>
      </c>
      <c r="D270" s="12"/>
      <c r="E270" s="13"/>
      <c r="F270" s="13"/>
      <c r="G270" s="13"/>
      <c r="H270" s="13"/>
      <c r="I270" s="13"/>
      <c r="J270" s="13"/>
      <c r="K270" s="13"/>
    </row>
    <row r="271" s="2" customFormat="1" ht="20" customHeight="1" spans="1:11">
      <c r="A271" s="11" t="s">
        <v>176</v>
      </c>
      <c r="B271" s="11" t="s">
        <v>106</v>
      </c>
      <c r="C271" s="11">
        <v>1</v>
      </c>
      <c r="D271" s="12"/>
      <c r="E271" s="13"/>
      <c r="F271" s="13"/>
      <c r="G271" s="13"/>
      <c r="H271" s="13"/>
      <c r="I271" s="13"/>
      <c r="J271" s="13"/>
      <c r="K271" s="13"/>
    </row>
    <row r="272" s="2" customFormat="1" ht="20" customHeight="1" spans="1:11">
      <c r="A272" s="11" t="s">
        <v>287</v>
      </c>
      <c r="B272" s="11" t="s">
        <v>106</v>
      </c>
      <c r="C272" s="11">
        <v>1</v>
      </c>
      <c r="D272" s="12"/>
      <c r="E272" s="13"/>
      <c r="F272" s="13"/>
      <c r="G272" s="13"/>
      <c r="H272" s="13"/>
      <c r="I272" s="13"/>
      <c r="J272" s="13"/>
      <c r="K272" s="13"/>
    </row>
    <row r="273" s="2" customFormat="1" ht="20" customHeight="1" spans="1:11">
      <c r="A273" s="11" t="s">
        <v>288</v>
      </c>
      <c r="B273" s="11" t="s">
        <v>106</v>
      </c>
      <c r="C273" s="11">
        <v>1</v>
      </c>
      <c r="D273" s="12"/>
      <c r="E273" s="13"/>
      <c r="F273" s="13"/>
      <c r="G273" s="13"/>
      <c r="H273" s="13"/>
      <c r="I273" s="13"/>
      <c r="J273" s="13"/>
      <c r="K273" s="13"/>
    </row>
    <row r="274" s="2" customFormat="1" ht="20" customHeight="1" spans="1:11">
      <c r="A274" s="11" t="s">
        <v>289</v>
      </c>
      <c r="B274" s="11" t="s">
        <v>106</v>
      </c>
      <c r="C274" s="11">
        <v>1</v>
      </c>
      <c r="D274" s="12"/>
      <c r="E274" s="13"/>
      <c r="F274" s="13"/>
      <c r="G274" s="13"/>
      <c r="H274" s="13"/>
      <c r="I274" s="13"/>
      <c r="J274" s="13"/>
      <c r="K274" s="13"/>
    </row>
    <row r="275" s="2" customFormat="1" ht="20" customHeight="1" spans="1:11">
      <c r="A275" s="11" t="s">
        <v>290</v>
      </c>
      <c r="B275" s="11" t="s">
        <v>106</v>
      </c>
      <c r="C275" s="11">
        <v>1</v>
      </c>
      <c r="D275" s="12"/>
      <c r="E275" s="13"/>
      <c r="F275" s="13"/>
      <c r="G275" s="13"/>
      <c r="H275" s="13"/>
      <c r="I275" s="13"/>
      <c r="J275" s="13"/>
      <c r="K275" s="13"/>
    </row>
    <row r="276" s="2" customFormat="1" ht="20" customHeight="1" spans="1:11">
      <c r="A276" s="11" t="s">
        <v>291</v>
      </c>
      <c r="B276" s="11" t="s">
        <v>106</v>
      </c>
      <c r="C276" s="11">
        <v>1</v>
      </c>
      <c r="D276" s="12"/>
      <c r="E276" s="13"/>
      <c r="F276" s="13"/>
      <c r="G276" s="13"/>
      <c r="H276" s="13"/>
      <c r="I276" s="13"/>
      <c r="J276" s="13"/>
      <c r="K276" s="13"/>
    </row>
    <row r="277" s="2" customFormat="1" ht="20" customHeight="1" spans="1:11">
      <c r="A277" s="11" t="s">
        <v>292</v>
      </c>
      <c r="B277" s="11" t="s">
        <v>106</v>
      </c>
      <c r="C277" s="11">
        <v>1</v>
      </c>
      <c r="D277" s="12"/>
      <c r="E277" s="13"/>
      <c r="F277" s="13"/>
      <c r="G277" s="13"/>
      <c r="H277" s="13"/>
      <c r="I277" s="13"/>
      <c r="J277" s="13"/>
      <c r="K277" s="13"/>
    </row>
    <row r="278" s="2" customFormat="1" ht="20" customHeight="1" spans="1:11">
      <c r="A278" s="11" t="s">
        <v>293</v>
      </c>
      <c r="B278" s="11" t="s">
        <v>106</v>
      </c>
      <c r="C278" s="11">
        <v>1</v>
      </c>
      <c r="D278" s="12"/>
      <c r="E278" s="13"/>
      <c r="F278" s="13"/>
      <c r="G278" s="13"/>
      <c r="H278" s="13"/>
      <c r="I278" s="13"/>
      <c r="J278" s="13"/>
      <c r="K278" s="13"/>
    </row>
    <row r="279" s="2" customFormat="1" ht="20" customHeight="1" spans="1:11">
      <c r="A279" s="11" t="s">
        <v>294</v>
      </c>
      <c r="B279" s="11" t="s">
        <v>106</v>
      </c>
      <c r="C279" s="11">
        <v>1</v>
      </c>
      <c r="D279" s="12"/>
      <c r="E279" s="13"/>
      <c r="F279" s="13"/>
      <c r="G279" s="13"/>
      <c r="H279" s="13"/>
      <c r="I279" s="13"/>
      <c r="J279" s="13"/>
      <c r="K279" s="13"/>
    </row>
    <row r="280" s="2" customFormat="1" ht="20" customHeight="1" spans="1:11">
      <c r="A280" s="11" t="s">
        <v>295</v>
      </c>
      <c r="B280" s="11"/>
      <c r="C280" s="11">
        <v>1</v>
      </c>
      <c r="D280" s="12"/>
      <c r="E280" s="13"/>
      <c r="F280" s="13"/>
      <c r="G280" s="13"/>
      <c r="H280" s="13"/>
      <c r="I280" s="13"/>
      <c r="J280" s="13"/>
      <c r="K280" s="13"/>
    </row>
    <row r="281" s="2" customFormat="1" ht="20" customHeight="1" spans="1:11">
      <c r="A281" s="11" t="s">
        <v>296</v>
      </c>
      <c r="B281" s="11" t="s">
        <v>106</v>
      </c>
      <c r="C281" s="11">
        <v>1</v>
      </c>
      <c r="D281" s="12"/>
      <c r="E281" s="13"/>
      <c r="F281" s="13"/>
      <c r="G281" s="13"/>
      <c r="H281" s="13"/>
      <c r="I281" s="13"/>
      <c r="J281" s="13"/>
      <c r="K281" s="13"/>
    </row>
    <row r="282" ht="20" customHeight="1" spans="1:4">
      <c r="A282" s="18" t="s">
        <v>39</v>
      </c>
      <c r="B282" s="19"/>
      <c r="C282" s="19">
        <f>SUM(C3:C281)</f>
        <v>502</v>
      </c>
      <c r="D282" s="20"/>
    </row>
  </sheetData>
  <mergeCells count="3">
    <mergeCell ref="A1:D1"/>
    <mergeCell ref="B279:B280"/>
    <mergeCell ref="C279:C28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差异</vt:lpstr>
      <vt:lpstr>林玲统计</vt:lpstr>
      <vt:lpstr>NCC明细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豆豆妈咪</cp:lastModifiedBy>
  <dcterms:created xsi:type="dcterms:W3CDTF">2006-09-16T00:00:00Z</dcterms:created>
  <dcterms:modified xsi:type="dcterms:W3CDTF">2025-07-10T03:02:57Z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8AB250FFD6DE436F8E47C110E5A9C66B_13</vt:lpwstr>
  </property>
  <property fmtid="{D5CDD505-2E9C-101B-9397-08002B2CF9AE}" pid="3" name="KSOProductBuildVer">
    <vt:lpwstr>2052-12.1.0.21541</vt:lpwstr>
  </property>
</Properties>
</file>